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Format as Table" sheetId="2" r:id="rId1"/>
    <sheet name="Podaci_za_pivot" sheetId="4" r:id="rId2"/>
    <sheet name="Pivot_grafikoni" sheetId="5" r:id="rId3"/>
    <sheet name="RANDBETWEEN" sheetId="6" r:id="rId4"/>
    <sheet name="Sim.T." sheetId="7" r:id="rId5"/>
  </sheets>
  <definedNames>
    <definedName name="_xlnm._FilterDatabase" localSheetId="1" hidden="1">Podaci_za_pivot!$A$3:$M$24</definedName>
    <definedName name="Ćelija" localSheetId="2">#REF!</definedName>
    <definedName name="Ćelija" localSheetId="1">#REF!</definedName>
    <definedName name="Ćelija">#REF!</definedName>
    <definedName name="Komercijalisti" localSheetId="1">Podaci_za_pivot!$D$4:$D$24</definedName>
    <definedName name="Komercijalisti">#REF!</definedName>
    <definedName name="Prihodi" localSheetId="2">#REF!</definedName>
    <definedName name="Prihodi" localSheetId="1">#REF!</definedName>
    <definedName name="Prihodi">#REF!</definedName>
    <definedName name="Stopa_PDV" localSheetId="2">#REF!</definedName>
    <definedName name="Stopa_PDV" localSheetId="1">#REF!</definedName>
    <definedName name="Stopa_PDV">#REF!</definedName>
    <definedName name="Troškovi" localSheetId="2">#REF!</definedName>
    <definedName name="Troškovi" localSheetId="1">#REF!</definedName>
    <definedName name="Troškovi">#REF!</definedName>
  </definedNames>
  <calcPr calcId="145621"/>
</workbook>
</file>

<file path=xl/calcChain.xml><?xml version="1.0" encoding="utf-8"?>
<calcChain xmlns="http://schemas.openxmlformats.org/spreadsheetml/2006/main">
  <c r="L4" i="4" l="1"/>
  <c r="M24" i="4"/>
  <c r="K24" i="4"/>
  <c r="L24" i="4" s="1"/>
  <c r="G24" i="4"/>
  <c r="M23" i="4"/>
  <c r="L23" i="4"/>
  <c r="K23" i="4"/>
  <c r="G23" i="4"/>
  <c r="M22" i="4"/>
  <c r="L22" i="4"/>
  <c r="K22" i="4"/>
  <c r="G22" i="4"/>
  <c r="M21" i="4"/>
  <c r="L21" i="4"/>
  <c r="K21" i="4"/>
  <c r="G21" i="4"/>
  <c r="M20" i="4"/>
  <c r="L20" i="4"/>
  <c r="K20" i="4"/>
  <c r="G20" i="4"/>
  <c r="M19" i="4"/>
  <c r="L19" i="4"/>
  <c r="K19" i="4"/>
  <c r="G19" i="4"/>
  <c r="M18" i="4"/>
  <c r="L18" i="4"/>
  <c r="K18" i="4"/>
  <c r="G18" i="4"/>
  <c r="M17" i="4"/>
  <c r="L17" i="4"/>
  <c r="K17" i="4"/>
  <c r="G17" i="4"/>
  <c r="M16" i="4"/>
  <c r="L16" i="4"/>
  <c r="K16" i="4"/>
  <c r="G16" i="4"/>
  <c r="M15" i="4"/>
  <c r="L15" i="4"/>
  <c r="K15" i="4"/>
  <c r="G15" i="4"/>
  <c r="M14" i="4"/>
  <c r="L14" i="4"/>
  <c r="K14" i="4"/>
  <c r="G14" i="4"/>
  <c r="M13" i="4"/>
  <c r="L13" i="4"/>
  <c r="K13" i="4"/>
  <c r="G13" i="4"/>
  <c r="M12" i="4"/>
  <c r="L12" i="4"/>
  <c r="K12" i="4"/>
  <c r="G12" i="4"/>
  <c r="M11" i="4"/>
  <c r="L11" i="4"/>
  <c r="K11" i="4"/>
  <c r="G11" i="4"/>
  <c r="M10" i="4"/>
  <c r="L10" i="4"/>
  <c r="K10" i="4"/>
  <c r="G10" i="4"/>
  <c r="M9" i="4"/>
  <c r="L9" i="4"/>
  <c r="K9" i="4"/>
  <c r="G9" i="4"/>
  <c r="M8" i="4"/>
  <c r="L8" i="4"/>
  <c r="K8" i="4"/>
  <c r="G8" i="4"/>
  <c r="M7" i="4"/>
  <c r="L7" i="4"/>
  <c r="K7" i="4"/>
  <c r="G7" i="4"/>
  <c r="M6" i="4"/>
  <c r="L6" i="4"/>
  <c r="K6" i="4"/>
  <c r="G6" i="4"/>
  <c r="M5" i="4"/>
  <c r="L5" i="4"/>
  <c r="K5" i="4"/>
  <c r="G5" i="4"/>
  <c r="M4" i="4"/>
  <c r="K4" i="4"/>
  <c r="G4" i="4"/>
</calcChain>
</file>

<file path=xl/comments1.xml><?xml version="1.0" encoding="utf-8"?>
<comments xmlns="http://schemas.openxmlformats.org/spreadsheetml/2006/main">
  <authors>
    <author>Author</author>
  </authors>
  <commentList>
    <comment ref="E3" authorId="0">
      <text>
        <r>
          <rPr>
            <b/>
            <sz val="9"/>
            <color indexed="81"/>
            <rFont val="Tahoma"/>
            <charset val="1"/>
          </rPr>
          <t xml:space="preserve">Subjektivna procjena komercijaliste
</t>
        </r>
      </text>
    </comment>
  </commentList>
</comments>
</file>

<file path=xl/sharedStrings.xml><?xml version="1.0" encoding="utf-8"?>
<sst xmlns="http://schemas.openxmlformats.org/spreadsheetml/2006/main" count="233" uniqueCount="118">
  <si>
    <t>Opcija</t>
  </si>
  <si>
    <t>Fortmat as Table</t>
  </si>
  <si>
    <t>Plata</t>
  </si>
  <si>
    <t>Pol</t>
  </si>
  <si>
    <t>Grad</t>
  </si>
  <si>
    <t>Marko</t>
  </si>
  <si>
    <t>M</t>
  </si>
  <si>
    <t>Magacin</t>
  </si>
  <si>
    <t>Banja Luka</t>
  </si>
  <si>
    <t>Ana</t>
  </si>
  <si>
    <t>Ž</t>
  </si>
  <si>
    <t>Administracija</t>
  </si>
  <si>
    <t>Pero</t>
  </si>
  <si>
    <t>Prijedor</t>
  </si>
  <si>
    <t>Sanja</t>
  </si>
  <si>
    <t>Marketing</t>
  </si>
  <si>
    <t>Bijeljina</t>
  </si>
  <si>
    <t>Ivana</t>
  </si>
  <si>
    <t>Uprava</t>
  </si>
  <si>
    <t>Mladen</t>
  </si>
  <si>
    <t>Žarko</t>
  </si>
  <si>
    <t>Đorđe</t>
  </si>
  <si>
    <t>Dragana</t>
  </si>
  <si>
    <t>Maja</t>
  </si>
  <si>
    <t>Ratko</t>
  </si>
  <si>
    <t>Danijela</t>
  </si>
  <si>
    <t>Stanko</t>
  </si>
  <si>
    <t>Veljko</t>
  </si>
  <si>
    <t>Dejan</t>
  </si>
  <si>
    <t>Prvi zadatak je da formatiramo kao tabelu podatke ispod</t>
  </si>
  <si>
    <t>Drugi zadatak je da formatiramo kao tabelu obim podataka označen borderom</t>
  </si>
  <si>
    <t>Promet</t>
  </si>
  <si>
    <t>Pozicija</t>
  </si>
  <si>
    <t>Komercijalista</t>
  </si>
  <si>
    <t>Konkurencija</t>
  </si>
  <si>
    <t>Radi sa konkurencijom</t>
  </si>
  <si>
    <t>Januar</t>
  </si>
  <si>
    <t>Februar</t>
  </si>
  <si>
    <t>Mart</t>
  </si>
  <si>
    <t>Ukupni promet</t>
  </si>
  <si>
    <t>Prosječni promet</t>
  </si>
  <si>
    <t>Centar</t>
  </si>
  <si>
    <t>Darko</t>
  </si>
  <si>
    <t>B</t>
  </si>
  <si>
    <t>Prnjavor</t>
  </si>
  <si>
    <t>A</t>
  </si>
  <si>
    <t>Petar</t>
  </si>
  <si>
    <t>C</t>
  </si>
  <si>
    <t>Doboj</t>
  </si>
  <si>
    <t>Periferija</t>
  </si>
  <si>
    <t>Sarajevo</t>
  </si>
  <si>
    <t>Ivan</t>
  </si>
  <si>
    <t>Zona šetališta</t>
  </si>
  <si>
    <t>Mrkonjić Grad</t>
  </si>
  <si>
    <t>Zadatak:</t>
  </si>
  <si>
    <t>Ukupan promet preduzeća prema komercijalistima (prihvatiti prvi predloženi dijagram)</t>
  </si>
  <si>
    <t>Linijskim dijagramom prikazati prihod salona prema kategorijama A, B, C za mjesec januar, februar i mart.</t>
  </si>
  <si>
    <t>Stubičastim dijagramom prikazati strukturu prometa svakog od komercijalista (u apsolutnoj vrijednosti) za prva tri mjeseca.</t>
  </si>
  <si>
    <t>Na radnom listu Pivot_grafikoni prikazati sljedeće pivot grafikone:</t>
  </si>
  <si>
    <t xml:space="preserve">Prihod svakog od komercijalista prema tipu salona (A, B, C). </t>
  </si>
  <si>
    <t xml:space="preserve">Broj salona u Centru, Periferiji i Zoni šetališta zavisno od tipa salona (A, B, C) kojem pripadaju. </t>
  </si>
  <si>
    <t>Kupac</t>
  </si>
  <si>
    <t>P. A. Zdravlje</t>
  </si>
  <si>
    <t>P. A. Nović</t>
  </si>
  <si>
    <t>Eko Plan</t>
  </si>
  <si>
    <t>P. A Goldi</t>
  </si>
  <si>
    <t>Moj veterinar</t>
  </si>
  <si>
    <t>VA Dr Stajčić</t>
  </si>
  <si>
    <t>PA Vinčić</t>
  </si>
  <si>
    <t>PA Europan</t>
  </si>
  <si>
    <t>Simić</t>
  </si>
  <si>
    <t>Veterinarska klinika Novak</t>
  </si>
  <si>
    <t>Veterinarska ambulanta Lunja</t>
  </si>
  <si>
    <t>Poljo apoteke</t>
  </si>
  <si>
    <t>PA Semenka</t>
  </si>
  <si>
    <t>PA PlanPlus</t>
  </si>
  <si>
    <t>PA Ratar</t>
  </si>
  <si>
    <t>Poljoprivredna apoteka</t>
  </si>
  <si>
    <t>PA Jasen</t>
  </si>
  <si>
    <t>Zemljoradnja</t>
  </si>
  <si>
    <t>PA Euro vrt</t>
  </si>
  <si>
    <t>Tip partnera</t>
  </si>
  <si>
    <t>Tip partnera prema prometu</t>
  </si>
  <si>
    <t xml:space="preserve">Trakstim dijagramom prikazati promet po gradovima za januar, februar i mart. </t>
  </si>
  <si>
    <t xml:space="preserve">Ime </t>
  </si>
  <si>
    <t>Sektor</t>
  </si>
  <si>
    <t>Student</t>
  </si>
  <si>
    <t>Bodovi na I kolokviju</t>
  </si>
  <si>
    <t>Bodovi na II kolokviju</t>
  </si>
  <si>
    <t>Ukupno</t>
  </si>
  <si>
    <t>Tanja</t>
  </si>
  <si>
    <t>Sandro</t>
  </si>
  <si>
    <t>Damir</t>
  </si>
  <si>
    <t>Tomo</t>
  </si>
  <si>
    <t>Simo</t>
  </si>
  <si>
    <t>Alen</t>
  </si>
  <si>
    <t>Andrea</t>
  </si>
  <si>
    <t>Porez</t>
  </si>
  <si>
    <t>Vrsta</t>
  </si>
  <si>
    <t>Cijena (KM)</t>
  </si>
  <si>
    <r>
      <t>Površina (m</t>
    </r>
    <r>
      <rPr>
        <b/>
        <vertAlign val="superscript"/>
        <sz val="11"/>
        <color theme="1"/>
        <rFont val="Times New Roman"/>
        <family val="1"/>
      </rPr>
      <t>2</t>
    </r>
    <r>
      <rPr>
        <b/>
        <sz val="11"/>
        <color theme="1"/>
        <rFont val="Times New Roman"/>
        <family val="1"/>
      </rPr>
      <t>)</t>
    </r>
  </si>
  <si>
    <t>Vrijednost (KM)</t>
  </si>
  <si>
    <t>Porez (KM)</t>
  </si>
  <si>
    <t>Plan</t>
  </si>
  <si>
    <t>Stambeni</t>
  </si>
  <si>
    <t>Poslovni</t>
  </si>
  <si>
    <t>Zvornik</t>
  </si>
  <si>
    <t>UKUPNO</t>
  </si>
  <si>
    <t>Saberi ako je cijena veća od 1900</t>
  </si>
  <si>
    <r>
      <t>1.</t>
    </r>
    <r>
      <rPr>
        <sz val="7"/>
        <color theme="1"/>
        <rFont val="Times New Roman"/>
        <family val="1"/>
      </rPr>
      <t xml:space="preserve">    </t>
    </r>
    <r>
      <rPr>
        <sz val="12"/>
        <color theme="1"/>
        <rFont val="Times New Roman"/>
        <family val="1"/>
      </rPr>
      <t>Vrijednost je proizvod Cijene i Površine.</t>
    </r>
  </si>
  <si>
    <r>
      <t>2.</t>
    </r>
    <r>
      <rPr>
        <sz val="7"/>
        <color theme="1"/>
        <rFont val="Times New Roman"/>
        <family val="1"/>
      </rPr>
      <t xml:space="preserve">    </t>
    </r>
    <r>
      <rPr>
        <sz val="12"/>
        <color theme="1"/>
        <rFont val="Times New Roman"/>
        <family val="1"/>
      </rPr>
      <t>Porez se računa kao Iznos poreza na Vrijednost.</t>
    </r>
  </si>
  <si>
    <r>
      <t>3.</t>
    </r>
    <r>
      <rPr>
        <sz val="7"/>
        <color theme="1"/>
        <rFont val="Times New Roman"/>
        <family val="1"/>
      </rPr>
      <t xml:space="preserve">    </t>
    </r>
    <r>
      <rPr>
        <sz val="12"/>
        <color theme="1"/>
        <rFont val="Times New Roman"/>
        <family val="1"/>
      </rPr>
      <t>Plan: ako je Cijena veća od 2000.00 „Neprihvatljivo“, u suprotnom je zbir Vrijednosti i Poreza.</t>
    </r>
  </si>
  <si>
    <r>
      <t>4.</t>
    </r>
    <r>
      <rPr>
        <sz val="7"/>
        <color theme="1"/>
        <rFont val="Times New Roman"/>
        <family val="1"/>
      </rPr>
      <t xml:space="preserve">    </t>
    </r>
    <r>
      <rPr>
        <sz val="12"/>
        <color theme="1"/>
        <rFont val="Times New Roman"/>
        <family val="1"/>
      </rPr>
      <t>Otvoriti radni list „SORTIRANJE“, prekopirati tabelu i sortirati podatke po Vrijednosti (rastući niz).</t>
    </r>
  </si>
  <si>
    <r>
      <t>5.</t>
    </r>
    <r>
      <rPr>
        <sz val="7"/>
        <color theme="1"/>
        <rFont val="Times New Roman"/>
        <family val="1"/>
      </rPr>
      <t xml:space="preserve">    </t>
    </r>
    <r>
      <rPr>
        <sz val="12"/>
        <color theme="1"/>
        <rFont val="Times New Roman"/>
        <family val="1"/>
      </rPr>
      <t xml:space="preserve">U radnom listu SORTIRANJE, nacrtati graf sa kolonama koji daje pregled Površina po Gradovima. 
Imenujte grafikon sa "Površina po gradovima". Primijenite stil po želji (ne smije ostati bez stila). 
Promijenite boju pozadine legende u boju po izboru. </t>
    </r>
  </si>
  <si>
    <t>6. Prebrojte koliko ima ukupno gradova (kolona Grad).</t>
  </si>
  <si>
    <t>7. Koliko ima gradova koji imaju poslovne prostore veće od 60 metara kvadratnih?</t>
  </si>
  <si>
    <t>8. Napraviti pivot grafikon (kružni) koji će prikazivati za sve poslovne i stambene prostore ukupnu cijenu bez PDV-a. Postaviti da se na grafikonu pokazuju procenti.
Podatke na grafikonu prikazati u procentima. Uključiti prikaz imena kategorije. Obrisati legendu.</t>
  </si>
  <si>
    <t>Kružnim dijagramom prikazati učešće svakog grada u ukupnim prihododima. Podesiti da se vide procenti na grafikonu i imena kategorija (Category Name). Zatim ukloniti legendu.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</si>
</sst>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i/>
      <sz val="14"/>
      <color theme="4" tint="-0.249977111117893"/>
      <name val="Calibri"/>
      <family val="2"/>
      <scheme val="minor"/>
    </font>
    <font>
      <i/>
      <sz val="12"/>
      <color theme="1"/>
      <name val="Calibri"/>
      <family val="2"/>
      <scheme val="minor"/>
    </font>
    <font>
      <b/>
      <sz val="12"/>
      <color theme="1"/>
      <name val="Calibri"/>
      <family val="2"/>
      <charset val="238"/>
      <scheme val="minor"/>
    </font>
    <font>
      <b/>
      <sz val="14"/>
      <color rgb="FF7030A0"/>
      <name val="Calibri"/>
      <family val="2"/>
      <charset val="238"/>
      <scheme val="minor"/>
    </font>
    <font>
      <b/>
      <sz val="9"/>
      <color indexed="81"/>
      <name val="Tahoma"/>
      <charset val="1"/>
    </font>
    <font>
      <b/>
      <sz val="12"/>
      <color theme="1"/>
      <name val="Times New Roman"/>
      <family val="1"/>
    </font>
    <font>
      <sz val="12"/>
      <color theme="1"/>
      <name val="Times New Roman"/>
      <family val="1"/>
    </font>
    <font>
      <b/>
      <sz val="11"/>
      <color theme="1"/>
      <name val="Times New Roman"/>
      <family val="1"/>
    </font>
    <font>
      <b/>
      <vertAlign val="superscript"/>
      <sz val="11"/>
      <color theme="1"/>
      <name val="Times New Roman"/>
      <family val="1"/>
    </font>
    <font>
      <sz val="7"/>
      <color theme="1"/>
      <name val="Times New Roman"/>
      <family val="1"/>
    </font>
    <font>
      <b/>
      <i/>
      <sz val="16"/>
      <color theme="3" tint="-0.249977111117893"/>
      <name val="Calibri"/>
      <family val="2"/>
      <scheme val="minor"/>
    </font>
    <font>
      <b/>
      <sz val="14"/>
      <color theme="3" tint="-0.249977111117893"/>
      <name val="Calibri"/>
      <family val="2"/>
      <charset val="238"/>
      <scheme val="minor"/>
    </font>
    <font>
      <b/>
      <sz val="18"/>
      <color theme="3" tint="-0.249977111117893"/>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BFBFB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FFFFFF"/>
      </right>
      <top style="medium">
        <color rgb="FFFFFFFF"/>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48">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NumberFormat="1"/>
    <xf numFmtId="0" fontId="0" fillId="0" borderId="0" xfId="0" applyAlignment="1">
      <alignment wrapText="1"/>
    </xf>
    <xf numFmtId="0" fontId="1" fillId="0" borderId="0" xfId="0" applyFont="1"/>
    <xf numFmtId="0" fontId="0" fillId="0" borderId="0" xfId="0" applyBorder="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wrapText="1"/>
    </xf>
    <xf numFmtId="3" fontId="0" fillId="0" borderId="0" xfId="0" applyNumberFormat="1"/>
    <xf numFmtId="0" fontId="5" fillId="0" borderId="0" xfId="0" applyFont="1"/>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Border="1"/>
    <xf numFmtId="9" fontId="8" fillId="2" borderId="11" xfId="0" applyNumberFormat="1" applyFont="1" applyFill="1" applyBorder="1" applyAlignment="1">
      <alignment horizontal="center" vertical="top" wrapText="1"/>
    </xf>
    <xf numFmtId="0" fontId="8" fillId="0" borderId="12" xfId="0" applyFont="1" applyBorder="1" applyAlignment="1">
      <alignment vertical="top"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wrapText="1"/>
    </xf>
    <xf numFmtId="0" fontId="8" fillId="0" borderId="14" xfId="0" applyFont="1" applyBorder="1" applyAlignment="1">
      <alignment horizontal="right" wrapText="1"/>
    </xf>
    <xf numFmtId="0" fontId="8" fillId="0" borderId="14" xfId="0" applyFont="1" applyBorder="1" applyAlignment="1">
      <alignment horizontal="center" wrapText="1"/>
    </xf>
    <xf numFmtId="0" fontId="8" fillId="4" borderId="14" xfId="0" applyFont="1" applyFill="1" applyBorder="1" applyAlignment="1">
      <alignment wrapText="1"/>
    </xf>
    <xf numFmtId="0" fontId="8" fillId="4" borderId="14" xfId="0" applyFont="1" applyFill="1" applyBorder="1" applyAlignment="1">
      <alignment vertical="top" wrapText="1"/>
    </xf>
    <xf numFmtId="0" fontId="12" fillId="0" borderId="0" xfId="0" applyFont="1"/>
    <xf numFmtId="0" fontId="13" fillId="0" borderId="0" xfId="0" applyFont="1"/>
    <xf numFmtId="0" fontId="14" fillId="0" borderId="0" xfId="0" applyFont="1"/>
    <xf numFmtId="0" fontId="2" fillId="3" borderId="0" xfId="0" applyFont="1" applyFill="1" applyAlignment="1">
      <alignment horizontal="left"/>
    </xf>
    <xf numFmtId="0" fontId="0" fillId="0" borderId="1" xfId="0" applyBorder="1" applyAlignment="1">
      <alignment horizontal="center"/>
    </xf>
    <xf numFmtId="0" fontId="8" fillId="0" borderId="0" xfId="0" applyFont="1" applyAlignment="1">
      <alignment horizontal="left"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wrapText="1"/>
    </xf>
    <xf numFmtId="0" fontId="7" fillId="0" borderId="15" xfId="0" applyFont="1" applyBorder="1" applyAlignment="1">
      <alignment horizontal="center" wrapText="1"/>
    </xf>
    <xf numFmtId="0" fontId="7" fillId="0" borderId="11" xfId="0" applyFont="1" applyBorder="1" applyAlignment="1">
      <alignment horizontal="center" wrapText="1"/>
    </xf>
    <xf numFmtId="0" fontId="8" fillId="0" borderId="10" xfId="0" applyFont="1" applyBorder="1" applyAlignment="1">
      <alignment horizontal="center" wrapText="1"/>
    </xf>
    <xf numFmtId="0" fontId="8" fillId="0" borderId="15" xfId="0" applyFont="1" applyBorder="1" applyAlignment="1">
      <alignment horizontal="center" wrapText="1"/>
    </xf>
    <xf numFmtId="0" fontId="8" fillId="0" borderId="11" xfId="0" applyFont="1" applyBorder="1" applyAlignment="1">
      <alignment horizontal="center" wrapText="1"/>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76199</xdr:colOff>
      <xdr:row>14</xdr:row>
      <xdr:rowOff>76200</xdr:rowOff>
    </xdr:from>
    <xdr:ext cx="7820025" cy="2333625"/>
    <xdr:sp macro="" textlink="">
      <xdr:nvSpPr>
        <xdr:cNvPr id="2" name="TextBox 1"/>
        <xdr:cNvSpPr txBox="1"/>
      </xdr:nvSpPr>
      <xdr:spPr>
        <a:xfrm>
          <a:off x="5343524" y="2819400"/>
          <a:ext cx="7820025" cy="2333625"/>
        </a:xfrm>
        <a:prstGeom prst="rect">
          <a:avLst/>
        </a:prstGeom>
        <a:gradFill flip="none" rotWithShape="1">
          <a:gsLst>
            <a:gs pos="0">
              <a:srgbClr val="FFF200"/>
            </a:gs>
            <a:gs pos="45000">
              <a:srgbClr val="FF7A00"/>
            </a:gs>
            <a:gs pos="70000">
              <a:srgbClr val="FF0300"/>
            </a:gs>
            <a:gs pos="100000">
              <a:srgbClr val="4D0808"/>
            </a:gs>
          </a:gsLst>
          <a:lin ang="5400000" scaled="0"/>
          <a:tileRect/>
        </a:gra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sr-Latn-CS" sz="1400" b="1" i="1"/>
            <a:t>Prvi korak - označim LTM tabelu, odnosno podatke koje ću formatirati kao tabelu. </a:t>
          </a:r>
        </a:p>
        <a:p>
          <a:r>
            <a:rPr lang="sr-Latn-CS" sz="1400" b="1" i="1"/>
            <a:t>Drugi korak</a:t>
          </a:r>
          <a:r>
            <a:rPr lang="sr-Latn-CS" sz="1400" b="1" i="1" baseline="0"/>
            <a:t> - meni Home, grupa opcija Styles, opcija Format as Table. </a:t>
          </a:r>
        </a:p>
        <a:p>
          <a:r>
            <a:rPr lang="sr-Latn-CS" sz="1400" b="1" i="1" baseline="0"/>
            <a:t>Treći korak - odaberem LTM proizvoljni stil. </a:t>
          </a:r>
        </a:p>
        <a:p>
          <a:r>
            <a:rPr lang="sr-Latn-CS" sz="1400" b="1" i="1" baseline="0"/>
            <a:t>Četvrti korak - u malom prozoru Format as Table čekiram opciju da moja tabela ima zaglavlja (header). OK. </a:t>
          </a:r>
        </a:p>
        <a:p>
          <a:r>
            <a:rPr lang="sr-Latn-CS" sz="1400" b="1" i="1" baseline="0"/>
            <a:t>Treba voditi računa o tome gdje se nalazi ručica (graničnik) na kraju ove tabele u desnom dijelu. Ukoliko pomjerimo graničnik naviše, podaci ispod njega neće biti formatirani kao tabela, a takođe, ni formule neće precizno raditi. </a:t>
          </a:r>
          <a:endParaRPr lang="en-US" sz="1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257175</xdr:colOff>
      <xdr:row>0</xdr:row>
      <xdr:rowOff>76199</xdr:rowOff>
    </xdr:from>
    <xdr:to>
      <xdr:col>17</xdr:col>
      <xdr:colOff>133350</xdr:colOff>
      <xdr:row>2</xdr:row>
      <xdr:rowOff>723900</xdr:rowOff>
    </xdr:to>
    <xdr:sp macro="" textlink="">
      <xdr:nvSpPr>
        <xdr:cNvPr id="2" name="TextBox 1"/>
        <xdr:cNvSpPr txBox="1"/>
      </xdr:nvSpPr>
      <xdr:spPr>
        <a:xfrm>
          <a:off x="11525250" y="76199"/>
          <a:ext cx="2419350" cy="1076326"/>
        </a:xfrm>
        <a:prstGeom prst="rect">
          <a:avLst/>
        </a:prstGeom>
        <a:solidFill>
          <a:srgbClr val="7030A0">
            <a:alpha val="58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r-Latn-BA" sz="1100"/>
            <a:t>Konkurencija:</a:t>
          </a:r>
        </a:p>
        <a:p>
          <a:r>
            <a:rPr lang="sr-Latn-BA" sz="1100"/>
            <a:t>Mb =</a:t>
          </a:r>
          <a:r>
            <a:rPr lang="sr-Latn-BA" sz="1100" baseline="0"/>
            <a:t> 1</a:t>
          </a:r>
        </a:p>
        <a:p>
          <a:r>
            <a:rPr lang="sr-Latn-BA" sz="1100" baseline="0"/>
            <a:t>Divine = 2</a:t>
          </a:r>
        </a:p>
        <a:p>
          <a:r>
            <a:rPr lang="sr-Latn-BA" sz="1100" baseline="0"/>
            <a:t>Micro S = 3</a:t>
          </a:r>
        </a:p>
        <a:p>
          <a:r>
            <a:rPr lang="sr-Latn-BA" sz="1100" baseline="0"/>
            <a:t>Alum= 4</a:t>
          </a:r>
        </a:p>
      </xdr:txBody>
    </xdr:sp>
    <xdr:clientData/>
  </xdr:twoCellAnchor>
  <xdr:oneCellAnchor>
    <xdr:from>
      <xdr:col>14</xdr:col>
      <xdr:colOff>157237</xdr:colOff>
      <xdr:row>13</xdr:row>
      <xdr:rowOff>303891</xdr:rowOff>
    </xdr:from>
    <xdr:ext cx="1856620" cy="1783180"/>
    <xdr:sp macro="" textlink="">
      <xdr:nvSpPr>
        <xdr:cNvPr id="3" name="TextBox 2"/>
        <xdr:cNvSpPr txBox="1"/>
      </xdr:nvSpPr>
      <xdr:spPr>
        <a:xfrm>
          <a:off x="13410594" y="3229427"/>
          <a:ext cx="1856620" cy="1783180"/>
        </a:xfrm>
        <a:prstGeom prst="rect">
          <a:avLst/>
        </a:prstGeom>
        <a:solidFill>
          <a:srgbClr val="FFFF00">
            <a:alpha val="57000"/>
          </a:srgbClr>
        </a:solidFill>
        <a:ln w="28575">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800"/>
            <a:t>Ovdje ne treba  ništa rješavati.</a:t>
          </a:r>
          <a:r>
            <a:rPr lang="hr-HR" sz="1800" baseline="0"/>
            <a:t> Ovo je tabela koja služi za pivot grafikone na sljedećem listu. </a:t>
          </a:r>
          <a:endParaRPr lang="hr-HR" sz="1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214312</xdr:colOff>
      <xdr:row>0</xdr:row>
      <xdr:rowOff>47625</xdr:rowOff>
    </xdr:from>
    <xdr:to>
      <xdr:col>35</xdr:col>
      <xdr:colOff>23812</xdr:colOff>
      <xdr:row>14</xdr:row>
      <xdr:rowOff>151534</xdr:rowOff>
    </xdr:to>
    <xdr:sp macro="" textlink="">
      <xdr:nvSpPr>
        <xdr:cNvPr id="19" name="Left Arrow Callout 18"/>
        <xdr:cNvSpPr/>
      </xdr:nvSpPr>
      <xdr:spPr>
        <a:xfrm>
          <a:off x="6203156" y="47625"/>
          <a:ext cx="6572250" cy="2770909"/>
        </a:xfrm>
        <a:prstGeom prst="leftArrowCallout">
          <a:avLst>
            <a:gd name="adj1" fmla="val 11133"/>
            <a:gd name="adj2" fmla="val 13442"/>
            <a:gd name="adj3" fmla="val 18363"/>
            <a:gd name="adj4" fmla="val 83364"/>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Da bismo napravili pivot grafikon, dovoljno je da označimo jednu ćeliju u</a:t>
          </a:r>
          <a:r>
            <a:rPr lang="hr-HR" sz="1200" b="1" baseline="0">
              <a:solidFill>
                <a:sysClr val="windowText" lastClr="000000"/>
              </a:solidFill>
            </a:rPr>
            <a:t> tabeli na prethodnoj strani. Zatim, meni Insert, Pivot Table, odaberemo Pivot Chart. U malom okviru koji nam se pojavi prvo područje ćelija predstavlja obim podataka iz tabele (ako Eksel nije prepoznao tabelu, sami označimo LTM cijeu tabelu dok nam je kursor pozicioniran u prvo polje). U drugom polju biramo gdje ćemo smjestiti grafikon.  Da li na postojeći radni list (koristimo u ovom slučaju), ili na novi radni list (staviće grafikon poslije svih radnih listova koje imamo na poseban novi radni list). Postavimo  pokazivač u polje Location, klik na stranicu Pivot_tabele, klik na polje A1. OK. Da bismo dobili pivot grafikon "Ukupan prihod preduzeća prema komercijalistima", u okvru koji nam se pojavi u polje za redove (lijevo, dole) prevučemo LTM polje Komercijalisti. </a:t>
          </a:r>
          <a:endParaRPr lang="hr-HR" sz="1200" b="1">
            <a:solidFill>
              <a:sysClr val="windowText" lastClr="000000"/>
            </a:solidFill>
          </a:endParaRPr>
        </a:p>
      </xdr:txBody>
    </xdr:sp>
    <xdr:clientData/>
  </xdr:twoCellAnchor>
  <xdr:twoCellAnchor>
    <xdr:from>
      <xdr:col>35</xdr:col>
      <xdr:colOff>61914</xdr:colOff>
      <xdr:row>2</xdr:row>
      <xdr:rowOff>78798</xdr:rowOff>
    </xdr:from>
    <xdr:to>
      <xdr:col>42</xdr:col>
      <xdr:colOff>90488</xdr:colOff>
      <xdr:row>11</xdr:row>
      <xdr:rowOff>50223</xdr:rowOff>
    </xdr:to>
    <xdr:sp macro="" textlink="">
      <xdr:nvSpPr>
        <xdr:cNvPr id="20" name="Left Arrow Callout 19"/>
        <xdr:cNvSpPr/>
      </xdr:nvSpPr>
      <xdr:spPr>
        <a:xfrm>
          <a:off x="12813508" y="459798"/>
          <a:ext cx="2362199" cy="1685925"/>
        </a:xfrm>
        <a:prstGeom prst="leftArrowCallout">
          <a:avLst>
            <a:gd name="adj1" fmla="val 11440"/>
            <a:gd name="adj2" fmla="val 14265"/>
            <a:gd name="adj3" fmla="val 16525"/>
            <a:gd name="adj4" fmla="val 75092"/>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Odmah pratimo ponašanje naše tabele na radnom listu i ponašanje grafikona. Ostalo je da još Ukupan</a:t>
          </a:r>
          <a:r>
            <a:rPr lang="hr-HR" sz="1200" b="1" baseline="0">
              <a:solidFill>
                <a:sysClr val="windowText" lastClr="000000"/>
              </a:solidFill>
            </a:rPr>
            <a:t> promet prevučemo u polje sa vrijednostima (Value) (desno, dole). </a:t>
          </a:r>
          <a:endParaRPr lang="hr-HR"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457200</xdr:colOff>
      <xdr:row>2</xdr:row>
      <xdr:rowOff>114299</xdr:rowOff>
    </xdr:from>
    <xdr:ext cx="2333625" cy="2171701"/>
    <xdr:sp macro="" textlink="">
      <xdr:nvSpPr>
        <xdr:cNvPr id="2" name="TextBox 1"/>
        <xdr:cNvSpPr txBox="1"/>
      </xdr:nvSpPr>
      <xdr:spPr>
        <a:xfrm>
          <a:off x="1066800" y="495299"/>
          <a:ext cx="2333625" cy="21717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r>
            <a:rPr lang="bs-Latn-BA" sz="1100"/>
            <a:t>Funkcija RANDBETWEEN generiše nasumično</a:t>
          </a:r>
          <a:r>
            <a:rPr lang="bs-Latn-BA" sz="1100" baseline="0"/>
            <a:t> brojeve u obimu u kojem joj to zadamo. </a:t>
          </a:r>
        </a:p>
        <a:p>
          <a:r>
            <a:rPr lang="bs-Latn-BA" sz="1100" baseline="0"/>
            <a:t>Popunićemo prazna polja ovom funkcijom. </a:t>
          </a:r>
        </a:p>
        <a:p>
          <a:r>
            <a:rPr lang="bs-Latn-BA" sz="1100" baseline="0"/>
            <a:t>Pozovite funkciju i generišite nasumične brojeve u obimu 0-20 za prvi, te opet za drugi kolokvij. Na kraju saberite. Upodredite međusobno rezultate. Da li ste Vi i kolega do Vas dobili isto?</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0"/>
  <sheetViews>
    <sheetView tabSelected="1" workbookViewId="0">
      <selection activeCell="B5" sqref="B5"/>
    </sheetView>
  </sheetViews>
  <sheetFormatPr defaultRowHeight="15" x14ac:dyDescent="0.25"/>
  <cols>
    <col min="6" max="6" width="13.85546875" bestFit="1" customWidth="1"/>
    <col min="7" max="7" width="10.28515625" bestFit="1" customWidth="1"/>
    <col min="11" max="18" width="11" customWidth="1"/>
  </cols>
  <sheetData>
    <row r="2" spans="2:17" ht="18.75" x14ac:dyDescent="0.3">
      <c r="B2" s="6" t="s">
        <v>0</v>
      </c>
      <c r="C2" s="37" t="s">
        <v>1</v>
      </c>
      <c r="D2" s="37"/>
      <c r="E2" s="37"/>
    </row>
    <row r="3" spans="2:17" ht="15.75" x14ac:dyDescent="0.25">
      <c r="B3" s="8" t="s">
        <v>29</v>
      </c>
      <c r="K3" s="8" t="s">
        <v>30</v>
      </c>
    </row>
    <row r="4" spans="2:17" ht="15.75" thickBot="1" x14ac:dyDescent="0.3"/>
    <row r="5" spans="2:17" x14ac:dyDescent="0.25">
      <c r="K5" s="15"/>
      <c r="L5" s="16"/>
      <c r="M5" s="16"/>
      <c r="N5" s="16"/>
      <c r="O5" s="16"/>
      <c r="P5" s="16"/>
      <c r="Q5" s="17"/>
    </row>
    <row r="6" spans="2:17" x14ac:dyDescent="0.25">
      <c r="C6" t="s">
        <v>84</v>
      </c>
      <c r="D6" t="s">
        <v>2</v>
      </c>
      <c r="E6" t="s">
        <v>3</v>
      </c>
      <c r="F6" t="s">
        <v>85</v>
      </c>
      <c r="G6" t="s">
        <v>4</v>
      </c>
      <c r="K6" s="18"/>
      <c r="L6" s="7"/>
      <c r="M6" s="7"/>
      <c r="N6" s="7"/>
      <c r="O6" s="7"/>
      <c r="P6" s="7"/>
      <c r="Q6" s="19"/>
    </row>
    <row r="7" spans="2:17" x14ac:dyDescent="0.25">
      <c r="C7" t="s">
        <v>9</v>
      </c>
      <c r="D7">
        <v>500</v>
      </c>
      <c r="E7" t="s">
        <v>10</v>
      </c>
      <c r="F7" t="s">
        <v>11</v>
      </c>
      <c r="G7" t="s">
        <v>8</v>
      </c>
      <c r="K7" s="18"/>
      <c r="L7" s="7"/>
      <c r="M7" s="7"/>
      <c r="N7" s="7"/>
      <c r="O7" s="7"/>
      <c r="P7" s="7"/>
      <c r="Q7" s="19"/>
    </row>
    <row r="8" spans="2:17" x14ac:dyDescent="0.25">
      <c r="C8" t="s">
        <v>12</v>
      </c>
      <c r="D8">
        <v>700</v>
      </c>
      <c r="E8" t="s">
        <v>6</v>
      </c>
      <c r="F8" t="s">
        <v>11</v>
      </c>
      <c r="G8" t="s">
        <v>13</v>
      </c>
      <c r="K8" s="18"/>
      <c r="L8" s="7"/>
      <c r="M8" s="7"/>
      <c r="N8" s="7"/>
      <c r="O8" s="7"/>
      <c r="P8" s="7"/>
      <c r="Q8" s="19"/>
    </row>
    <row r="9" spans="2:17" x14ac:dyDescent="0.25">
      <c r="C9" t="s">
        <v>14</v>
      </c>
      <c r="D9">
        <v>600</v>
      </c>
      <c r="E9" t="s">
        <v>10</v>
      </c>
      <c r="F9" t="s">
        <v>15</v>
      </c>
      <c r="G9" t="s">
        <v>16</v>
      </c>
      <c r="K9" s="18"/>
      <c r="L9" s="7"/>
      <c r="M9" s="7"/>
      <c r="N9" s="7"/>
      <c r="O9" s="7"/>
      <c r="P9" s="7"/>
      <c r="Q9" s="19"/>
    </row>
    <row r="10" spans="2:17" ht="15.75" thickBot="1" x14ac:dyDescent="0.3">
      <c r="C10" t="s">
        <v>17</v>
      </c>
      <c r="D10">
        <v>900</v>
      </c>
      <c r="E10" t="s">
        <v>10</v>
      </c>
      <c r="F10" t="s">
        <v>18</v>
      </c>
      <c r="G10" t="s">
        <v>16</v>
      </c>
      <c r="K10" s="20"/>
      <c r="L10" s="21"/>
      <c r="M10" s="21"/>
      <c r="N10" s="21"/>
      <c r="O10" s="21"/>
      <c r="P10" s="21"/>
      <c r="Q10" s="22"/>
    </row>
    <row r="11" spans="2:17" x14ac:dyDescent="0.25">
      <c r="C11" t="s">
        <v>19</v>
      </c>
      <c r="D11">
        <v>450</v>
      </c>
      <c r="E11" t="s">
        <v>6</v>
      </c>
      <c r="F11" t="s">
        <v>18</v>
      </c>
      <c r="G11" t="s">
        <v>13</v>
      </c>
    </row>
    <row r="12" spans="2:17" x14ac:dyDescent="0.25">
      <c r="C12" t="s">
        <v>20</v>
      </c>
      <c r="D12">
        <v>600</v>
      </c>
      <c r="E12" t="s">
        <v>6</v>
      </c>
      <c r="F12" t="s">
        <v>15</v>
      </c>
      <c r="G12" t="s">
        <v>13</v>
      </c>
    </row>
    <row r="13" spans="2:17" x14ac:dyDescent="0.25">
      <c r="C13" t="s">
        <v>21</v>
      </c>
      <c r="D13">
        <v>700</v>
      </c>
      <c r="E13" t="s">
        <v>6</v>
      </c>
      <c r="F13" t="s">
        <v>15</v>
      </c>
      <c r="G13" t="s">
        <v>8</v>
      </c>
    </row>
    <row r="14" spans="2:17" x14ac:dyDescent="0.25">
      <c r="C14" t="s">
        <v>22</v>
      </c>
      <c r="D14">
        <v>900</v>
      </c>
      <c r="E14" t="s">
        <v>10</v>
      </c>
      <c r="F14" t="s">
        <v>11</v>
      </c>
      <c r="G14" t="s">
        <v>16</v>
      </c>
    </row>
    <row r="15" spans="2:17" x14ac:dyDescent="0.25">
      <c r="C15" t="s">
        <v>23</v>
      </c>
      <c r="D15">
        <v>450</v>
      </c>
      <c r="E15" t="s">
        <v>10</v>
      </c>
      <c r="F15" t="s">
        <v>7</v>
      </c>
      <c r="G15" t="s">
        <v>16</v>
      </c>
    </row>
    <row r="16" spans="2:17" x14ac:dyDescent="0.25">
      <c r="C16" t="s">
        <v>24</v>
      </c>
      <c r="D16">
        <v>800</v>
      </c>
      <c r="E16" t="s">
        <v>6</v>
      </c>
      <c r="F16" t="s">
        <v>15</v>
      </c>
      <c r="G16" t="s">
        <v>8</v>
      </c>
    </row>
    <row r="17" spans="3:7" x14ac:dyDescent="0.25">
      <c r="C17" t="s">
        <v>25</v>
      </c>
      <c r="D17">
        <v>950</v>
      </c>
      <c r="E17" t="s">
        <v>10</v>
      </c>
      <c r="F17" t="s">
        <v>11</v>
      </c>
      <c r="G17" t="s">
        <v>13</v>
      </c>
    </row>
    <row r="18" spans="3:7" x14ac:dyDescent="0.25">
      <c r="C18" t="s">
        <v>26</v>
      </c>
      <c r="D18">
        <v>700</v>
      </c>
      <c r="E18" t="s">
        <v>6</v>
      </c>
      <c r="F18" t="s">
        <v>18</v>
      </c>
      <c r="G18" t="s">
        <v>16</v>
      </c>
    </row>
    <row r="19" spans="3:7" x14ac:dyDescent="0.25">
      <c r="C19" t="s">
        <v>27</v>
      </c>
      <c r="D19">
        <v>430</v>
      </c>
      <c r="E19" t="s">
        <v>6</v>
      </c>
      <c r="F19" t="s">
        <v>7</v>
      </c>
      <c r="G19" t="s">
        <v>16</v>
      </c>
    </row>
    <row r="20" spans="3:7" x14ac:dyDescent="0.25">
      <c r="C20" t="s">
        <v>28</v>
      </c>
      <c r="D20">
        <v>600</v>
      </c>
      <c r="E20" t="s">
        <v>6</v>
      </c>
      <c r="F20" t="s">
        <v>11</v>
      </c>
      <c r="G20" t="s">
        <v>8</v>
      </c>
    </row>
  </sheetData>
  <mergeCells count="1">
    <mergeCell ref="C2: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4"/>
  <sheetViews>
    <sheetView topLeftCell="A7" zoomScale="70" zoomScaleNormal="70" workbookViewId="0">
      <selection activeCell="R14" sqref="R14"/>
    </sheetView>
  </sheetViews>
  <sheetFormatPr defaultRowHeight="15" x14ac:dyDescent="0.25"/>
  <cols>
    <col min="1" max="1" width="21.5703125" customWidth="1"/>
    <col min="2" max="2" width="16.7109375" bestFit="1" customWidth="1"/>
    <col min="3" max="3" width="11.5703125" customWidth="1"/>
    <col min="4" max="4" width="10.28515625" customWidth="1"/>
    <col min="5" max="5" width="11.5703125" customWidth="1"/>
    <col min="6" max="6" width="13.7109375" style="1" bestFit="1" customWidth="1"/>
    <col min="7" max="7" width="14.85546875" customWidth="1"/>
    <col min="8" max="8" width="18.85546875" customWidth="1"/>
    <col min="9" max="9" width="20" customWidth="1"/>
    <col min="10" max="10" width="10" customWidth="1"/>
    <col min="11" max="11" width="11.28515625" customWidth="1"/>
    <col min="12" max="12" width="14.28515625" style="1" customWidth="1"/>
    <col min="13" max="13" width="15.42578125" customWidth="1"/>
    <col min="14" max="14" width="8.5703125" customWidth="1"/>
    <col min="15" max="15" width="11.28515625" bestFit="1" customWidth="1"/>
  </cols>
  <sheetData>
    <row r="1" spans="1:13" ht="16.5" customHeight="1" x14ac:dyDescent="0.25"/>
    <row r="2" spans="1:13" ht="17.25" customHeight="1" x14ac:dyDescent="0.25">
      <c r="H2" s="38" t="s">
        <v>31</v>
      </c>
      <c r="I2" s="38"/>
      <c r="J2" s="38"/>
    </row>
    <row r="3" spans="1:13" s="5" customFormat="1" ht="47.25" x14ac:dyDescent="0.25">
      <c r="A3" s="9" t="s">
        <v>61</v>
      </c>
      <c r="B3" s="9" t="s">
        <v>4</v>
      </c>
      <c r="C3" s="9" t="s">
        <v>32</v>
      </c>
      <c r="D3" s="10" t="s">
        <v>33</v>
      </c>
      <c r="E3" s="9" t="s">
        <v>81</v>
      </c>
      <c r="F3" s="9" t="s">
        <v>34</v>
      </c>
      <c r="G3" s="11" t="s">
        <v>35</v>
      </c>
      <c r="H3" s="9" t="s">
        <v>36</v>
      </c>
      <c r="I3" s="9" t="s">
        <v>37</v>
      </c>
      <c r="J3" s="9" t="s">
        <v>38</v>
      </c>
      <c r="K3" s="9" t="s">
        <v>39</v>
      </c>
      <c r="L3" s="9" t="s">
        <v>82</v>
      </c>
      <c r="M3" s="9" t="s">
        <v>40</v>
      </c>
    </row>
    <row r="4" spans="1:13" x14ac:dyDescent="0.25">
      <c r="A4" s="14" t="s">
        <v>62</v>
      </c>
      <c r="B4" t="s">
        <v>8</v>
      </c>
      <c r="C4" t="s">
        <v>41</v>
      </c>
      <c r="D4" t="s">
        <v>42</v>
      </c>
      <c r="E4" t="s">
        <v>43</v>
      </c>
      <c r="G4" t="str">
        <f>IF(F4&lt;&gt;0,"Da","Nema konk.")</f>
        <v>Nema konk.</v>
      </c>
      <c r="H4">
        <v>579</v>
      </c>
      <c r="I4">
        <v>745</v>
      </c>
      <c r="J4">
        <v>212</v>
      </c>
      <c r="K4">
        <f t="shared" ref="K4:K24" si="0">H4+I4+J4</f>
        <v>1536</v>
      </c>
      <c r="L4" s="1" t="str">
        <f>IF(K4&gt;=999,"Zad.","Promot.akt.")</f>
        <v>Zad.</v>
      </c>
      <c r="M4" s="12">
        <f>AVERAGE(H4:J4)</f>
        <v>512</v>
      </c>
    </row>
    <row r="5" spans="1:13" x14ac:dyDescent="0.25">
      <c r="A5" s="14" t="s">
        <v>63</v>
      </c>
      <c r="B5" t="s">
        <v>44</v>
      </c>
      <c r="C5" t="s">
        <v>41</v>
      </c>
      <c r="D5" t="s">
        <v>42</v>
      </c>
      <c r="E5" t="s">
        <v>45</v>
      </c>
      <c r="F5" s="1">
        <v>4</v>
      </c>
      <c r="G5" t="str">
        <f t="shared" ref="G5:G24" si="1">IF(F5&lt;&gt;0,"Da","Nema konk.")</f>
        <v>Da</v>
      </c>
      <c r="H5">
        <v>1038</v>
      </c>
      <c r="I5">
        <v>1335</v>
      </c>
      <c r="J5">
        <v>976</v>
      </c>
      <c r="K5">
        <f t="shared" si="0"/>
        <v>3349</v>
      </c>
      <c r="L5" s="1" t="str">
        <f t="shared" ref="L5:L24" si="2">IF(K5&gt;=999,"Zad.","Promot.akt.")</f>
        <v>Zad.</v>
      </c>
      <c r="M5" s="12">
        <f t="shared" ref="M5:M24" si="3">AVERAGE(H5:J5)</f>
        <v>1116.3333333333333</v>
      </c>
    </row>
    <row r="6" spans="1:13" x14ac:dyDescent="0.25">
      <c r="A6" s="14" t="s">
        <v>64</v>
      </c>
      <c r="B6" t="s">
        <v>16</v>
      </c>
      <c r="C6" t="s">
        <v>41</v>
      </c>
      <c r="D6" t="s">
        <v>46</v>
      </c>
      <c r="E6" t="s">
        <v>47</v>
      </c>
      <c r="F6" s="1">
        <v>2</v>
      </c>
      <c r="G6" t="str">
        <f t="shared" si="1"/>
        <v>Da</v>
      </c>
      <c r="H6">
        <v>123</v>
      </c>
      <c r="I6">
        <v>143</v>
      </c>
      <c r="J6">
        <v>171</v>
      </c>
      <c r="K6">
        <f t="shared" si="0"/>
        <v>437</v>
      </c>
      <c r="L6" s="1" t="str">
        <f t="shared" si="2"/>
        <v>Promot.akt.</v>
      </c>
      <c r="M6" s="12">
        <f t="shared" si="3"/>
        <v>145.66666666666666</v>
      </c>
    </row>
    <row r="7" spans="1:13" x14ac:dyDescent="0.25">
      <c r="A7" s="14" t="s">
        <v>65</v>
      </c>
      <c r="B7" t="s">
        <v>48</v>
      </c>
      <c r="C7" t="s">
        <v>49</v>
      </c>
      <c r="D7" t="s">
        <v>46</v>
      </c>
      <c r="E7" t="s">
        <v>43</v>
      </c>
      <c r="F7" s="1">
        <v>4</v>
      </c>
      <c r="G7" t="str">
        <f t="shared" si="1"/>
        <v>Da</v>
      </c>
      <c r="H7">
        <v>689</v>
      </c>
      <c r="I7">
        <v>974</v>
      </c>
      <c r="J7">
        <v>557</v>
      </c>
      <c r="K7">
        <f t="shared" si="0"/>
        <v>2220</v>
      </c>
      <c r="L7" s="1" t="str">
        <f t="shared" si="2"/>
        <v>Zad.</v>
      </c>
      <c r="M7" s="12">
        <f t="shared" si="3"/>
        <v>740</v>
      </c>
    </row>
    <row r="8" spans="1:13" x14ac:dyDescent="0.25">
      <c r="A8" s="14" t="s">
        <v>66</v>
      </c>
      <c r="B8" t="s">
        <v>50</v>
      </c>
      <c r="C8" t="s">
        <v>41</v>
      </c>
      <c r="D8" t="s">
        <v>51</v>
      </c>
      <c r="E8" t="s">
        <v>45</v>
      </c>
      <c r="F8" s="1">
        <v>1</v>
      </c>
      <c r="G8" t="str">
        <f t="shared" si="1"/>
        <v>Da</v>
      </c>
      <c r="H8">
        <v>1211</v>
      </c>
      <c r="I8">
        <v>1560</v>
      </c>
      <c r="J8">
        <v>1108</v>
      </c>
      <c r="K8">
        <f t="shared" si="0"/>
        <v>3879</v>
      </c>
      <c r="L8" s="1" t="str">
        <f t="shared" si="2"/>
        <v>Zad.</v>
      </c>
      <c r="M8" s="12">
        <f t="shared" si="3"/>
        <v>1293</v>
      </c>
    </row>
    <row r="9" spans="1:13" x14ac:dyDescent="0.25">
      <c r="A9" s="14" t="s">
        <v>14</v>
      </c>
      <c r="B9" t="s">
        <v>13</v>
      </c>
      <c r="C9" t="s">
        <v>52</v>
      </c>
      <c r="D9" t="s">
        <v>5</v>
      </c>
      <c r="E9" t="s">
        <v>43</v>
      </c>
      <c r="G9" t="str">
        <f t="shared" si="1"/>
        <v>Nema konk.</v>
      </c>
      <c r="H9">
        <v>890</v>
      </c>
      <c r="I9">
        <v>387</v>
      </c>
      <c r="J9">
        <v>256</v>
      </c>
      <c r="K9">
        <f t="shared" si="0"/>
        <v>1533</v>
      </c>
      <c r="L9" s="1" t="str">
        <f t="shared" si="2"/>
        <v>Zad.</v>
      </c>
      <c r="M9" s="12">
        <f t="shared" si="3"/>
        <v>511</v>
      </c>
    </row>
    <row r="10" spans="1:13" x14ac:dyDescent="0.25">
      <c r="A10" s="14" t="s">
        <v>67</v>
      </c>
      <c r="B10" t="s">
        <v>48</v>
      </c>
      <c r="C10" t="s">
        <v>49</v>
      </c>
      <c r="D10" t="s">
        <v>46</v>
      </c>
      <c r="E10" t="s">
        <v>47</v>
      </c>
      <c r="F10" s="1">
        <v>2</v>
      </c>
      <c r="G10" t="str">
        <f t="shared" si="1"/>
        <v>Da</v>
      </c>
      <c r="H10">
        <v>180</v>
      </c>
      <c r="I10">
        <v>210</v>
      </c>
      <c r="J10">
        <v>165</v>
      </c>
      <c r="K10">
        <f t="shared" si="0"/>
        <v>555</v>
      </c>
      <c r="L10" s="1" t="str">
        <f t="shared" si="2"/>
        <v>Promot.akt.</v>
      </c>
      <c r="M10" s="12">
        <f t="shared" si="3"/>
        <v>185</v>
      </c>
    </row>
    <row r="11" spans="1:13" x14ac:dyDescent="0.25">
      <c r="A11" s="14" t="s">
        <v>68</v>
      </c>
      <c r="B11" t="s">
        <v>48</v>
      </c>
      <c r="C11" t="s">
        <v>52</v>
      </c>
      <c r="D11" t="s">
        <v>46</v>
      </c>
      <c r="E11" t="s">
        <v>45</v>
      </c>
      <c r="F11" s="1">
        <v>3</v>
      </c>
      <c r="G11" t="str">
        <f t="shared" si="1"/>
        <v>Da</v>
      </c>
      <c r="H11">
        <v>1109</v>
      </c>
      <c r="I11">
        <v>1240</v>
      </c>
      <c r="J11">
        <v>1054</v>
      </c>
      <c r="K11">
        <f t="shared" si="0"/>
        <v>3403</v>
      </c>
      <c r="L11" s="1" t="str">
        <f t="shared" si="2"/>
        <v>Zad.</v>
      </c>
      <c r="M11" s="12">
        <f t="shared" si="3"/>
        <v>1134.3333333333333</v>
      </c>
    </row>
    <row r="12" spans="1:13" x14ac:dyDescent="0.25">
      <c r="A12" s="14" t="s">
        <v>69</v>
      </c>
      <c r="B12" t="s">
        <v>53</v>
      </c>
      <c r="C12" t="s">
        <v>49</v>
      </c>
      <c r="D12" t="s">
        <v>5</v>
      </c>
      <c r="E12" t="s">
        <v>45</v>
      </c>
      <c r="F12" s="1">
        <v>3</v>
      </c>
      <c r="G12" t="str">
        <f t="shared" si="1"/>
        <v>Da</v>
      </c>
      <c r="H12">
        <v>987</v>
      </c>
      <c r="I12">
        <v>1031</v>
      </c>
      <c r="J12">
        <v>987</v>
      </c>
      <c r="K12">
        <f t="shared" si="0"/>
        <v>3005</v>
      </c>
      <c r="L12" s="1" t="str">
        <f t="shared" si="2"/>
        <v>Zad.</v>
      </c>
      <c r="M12" s="12">
        <f t="shared" si="3"/>
        <v>1001.6666666666666</v>
      </c>
    </row>
    <row r="13" spans="1:13" x14ac:dyDescent="0.25">
      <c r="A13" s="14" t="s">
        <v>70</v>
      </c>
      <c r="B13" t="s">
        <v>53</v>
      </c>
      <c r="C13" t="s">
        <v>49</v>
      </c>
      <c r="D13" t="s">
        <v>5</v>
      </c>
      <c r="E13" t="s">
        <v>43</v>
      </c>
      <c r="F13" s="1">
        <v>3</v>
      </c>
      <c r="G13" t="str">
        <f t="shared" si="1"/>
        <v>Da</v>
      </c>
      <c r="H13">
        <v>765</v>
      </c>
      <c r="I13">
        <v>709</v>
      </c>
      <c r="J13">
        <v>701</v>
      </c>
      <c r="K13">
        <f t="shared" si="0"/>
        <v>2175</v>
      </c>
      <c r="L13" s="1" t="str">
        <f t="shared" si="2"/>
        <v>Zad.</v>
      </c>
      <c r="M13" s="12">
        <f t="shared" si="3"/>
        <v>725</v>
      </c>
    </row>
    <row r="14" spans="1:13" ht="30" x14ac:dyDescent="0.25">
      <c r="A14" s="14" t="s">
        <v>71</v>
      </c>
      <c r="B14" t="s">
        <v>13</v>
      </c>
      <c r="C14" t="s">
        <v>41</v>
      </c>
      <c r="D14" t="s">
        <v>5</v>
      </c>
      <c r="E14" t="s">
        <v>45</v>
      </c>
      <c r="F14" s="1">
        <v>1</v>
      </c>
      <c r="G14" t="str">
        <f t="shared" si="1"/>
        <v>Da</v>
      </c>
      <c r="H14">
        <v>998</v>
      </c>
      <c r="I14">
        <v>1189</v>
      </c>
      <c r="J14">
        <v>1021</v>
      </c>
      <c r="K14">
        <f t="shared" si="0"/>
        <v>3208</v>
      </c>
      <c r="L14" s="1" t="str">
        <f t="shared" si="2"/>
        <v>Zad.</v>
      </c>
      <c r="M14" s="12">
        <f t="shared" si="3"/>
        <v>1069.3333333333333</v>
      </c>
    </row>
    <row r="15" spans="1:13" ht="30" x14ac:dyDescent="0.25">
      <c r="A15" s="14" t="s">
        <v>72</v>
      </c>
      <c r="B15" t="s">
        <v>13</v>
      </c>
      <c r="C15" t="s">
        <v>41</v>
      </c>
      <c r="D15" t="s">
        <v>5</v>
      </c>
      <c r="E15" t="s">
        <v>45</v>
      </c>
      <c r="F15" s="1">
        <v>1</v>
      </c>
      <c r="G15" t="str">
        <f t="shared" si="1"/>
        <v>Da</v>
      </c>
      <c r="H15">
        <v>990</v>
      </c>
      <c r="I15">
        <v>1251</v>
      </c>
      <c r="J15">
        <v>1078</v>
      </c>
      <c r="K15">
        <f t="shared" si="0"/>
        <v>3319</v>
      </c>
      <c r="L15" s="1" t="str">
        <f t="shared" si="2"/>
        <v>Zad.</v>
      </c>
      <c r="M15" s="12">
        <f t="shared" si="3"/>
        <v>1106.3333333333333</v>
      </c>
    </row>
    <row r="16" spans="1:13" x14ac:dyDescent="0.25">
      <c r="A16" s="14" t="s">
        <v>73</v>
      </c>
      <c r="B16" t="s">
        <v>8</v>
      </c>
      <c r="C16" t="s">
        <v>52</v>
      </c>
      <c r="D16" t="s">
        <v>42</v>
      </c>
      <c r="E16" t="s">
        <v>47</v>
      </c>
      <c r="F16" s="1">
        <v>2</v>
      </c>
      <c r="G16" t="str">
        <f t="shared" si="1"/>
        <v>Da</v>
      </c>
      <c r="H16">
        <v>213</v>
      </c>
      <c r="I16">
        <v>143</v>
      </c>
      <c r="J16">
        <v>91</v>
      </c>
      <c r="K16">
        <f t="shared" si="0"/>
        <v>447</v>
      </c>
      <c r="L16" s="1" t="str">
        <f t="shared" si="2"/>
        <v>Promot.akt.</v>
      </c>
      <c r="M16" s="12">
        <f t="shared" si="3"/>
        <v>149</v>
      </c>
    </row>
    <row r="17" spans="1:13" x14ac:dyDescent="0.25">
      <c r="A17" s="14" t="s">
        <v>74</v>
      </c>
      <c r="B17" t="s">
        <v>16</v>
      </c>
      <c r="C17" t="s">
        <v>52</v>
      </c>
      <c r="D17" t="s">
        <v>46</v>
      </c>
      <c r="E17" t="s">
        <v>43</v>
      </c>
      <c r="G17" t="str">
        <f t="shared" si="1"/>
        <v>Nema konk.</v>
      </c>
      <c r="H17">
        <v>745</v>
      </c>
      <c r="I17">
        <v>890</v>
      </c>
      <c r="J17">
        <v>802</v>
      </c>
      <c r="K17">
        <f t="shared" si="0"/>
        <v>2437</v>
      </c>
      <c r="L17" s="1" t="str">
        <f t="shared" si="2"/>
        <v>Zad.</v>
      </c>
      <c r="M17" s="12">
        <f t="shared" si="3"/>
        <v>812.33333333333337</v>
      </c>
    </row>
    <row r="18" spans="1:13" x14ac:dyDescent="0.25">
      <c r="A18" s="14" t="s">
        <v>75</v>
      </c>
      <c r="B18" t="s">
        <v>44</v>
      </c>
      <c r="C18" t="s">
        <v>49</v>
      </c>
      <c r="D18" t="s">
        <v>46</v>
      </c>
      <c r="E18" t="s">
        <v>43</v>
      </c>
      <c r="F18" s="1">
        <v>1</v>
      </c>
      <c r="G18" t="str">
        <f t="shared" si="1"/>
        <v>Da</v>
      </c>
      <c r="H18">
        <v>556</v>
      </c>
      <c r="I18">
        <v>777</v>
      </c>
      <c r="J18">
        <v>530</v>
      </c>
      <c r="K18">
        <f t="shared" si="0"/>
        <v>1863</v>
      </c>
      <c r="L18" s="1" t="str">
        <f t="shared" si="2"/>
        <v>Zad.</v>
      </c>
      <c r="M18" s="12">
        <f t="shared" si="3"/>
        <v>621</v>
      </c>
    </row>
    <row r="19" spans="1:13" x14ac:dyDescent="0.25">
      <c r="A19" s="14" t="s">
        <v>76</v>
      </c>
      <c r="B19" t="s">
        <v>50</v>
      </c>
      <c r="C19" t="s">
        <v>41</v>
      </c>
      <c r="D19" t="s">
        <v>51</v>
      </c>
      <c r="E19" t="s">
        <v>45</v>
      </c>
      <c r="G19" t="str">
        <f t="shared" si="1"/>
        <v>Nema konk.</v>
      </c>
      <c r="H19">
        <v>950</v>
      </c>
      <c r="I19">
        <v>1200</v>
      </c>
      <c r="J19">
        <v>1105</v>
      </c>
      <c r="K19">
        <f t="shared" si="0"/>
        <v>3255</v>
      </c>
      <c r="L19" s="1" t="str">
        <f t="shared" si="2"/>
        <v>Zad.</v>
      </c>
      <c r="M19" s="12">
        <f t="shared" si="3"/>
        <v>1085</v>
      </c>
    </row>
    <row r="20" spans="1:13" ht="30" x14ac:dyDescent="0.25">
      <c r="A20" s="14" t="s">
        <v>77</v>
      </c>
      <c r="B20" t="s">
        <v>13</v>
      </c>
      <c r="C20" t="s">
        <v>49</v>
      </c>
      <c r="D20" t="s">
        <v>5</v>
      </c>
      <c r="E20" t="s">
        <v>43</v>
      </c>
      <c r="F20" s="1">
        <v>3</v>
      </c>
      <c r="G20" t="str">
        <f t="shared" si="1"/>
        <v>Da</v>
      </c>
      <c r="H20">
        <v>865</v>
      </c>
      <c r="I20">
        <v>789</v>
      </c>
      <c r="J20">
        <v>612</v>
      </c>
      <c r="K20">
        <f t="shared" si="0"/>
        <v>2266</v>
      </c>
      <c r="L20" s="1" t="str">
        <f t="shared" si="2"/>
        <v>Zad.</v>
      </c>
      <c r="M20" s="12">
        <f t="shared" si="3"/>
        <v>755.33333333333337</v>
      </c>
    </row>
    <row r="21" spans="1:13" ht="30" x14ac:dyDescent="0.25">
      <c r="A21" s="14" t="s">
        <v>77</v>
      </c>
      <c r="B21" t="s">
        <v>8</v>
      </c>
      <c r="C21" t="s">
        <v>52</v>
      </c>
      <c r="D21" t="s">
        <v>42</v>
      </c>
      <c r="E21" t="s">
        <v>47</v>
      </c>
      <c r="F21" s="1">
        <v>2</v>
      </c>
      <c r="G21" t="str">
        <f t="shared" si="1"/>
        <v>Da</v>
      </c>
      <c r="H21">
        <v>320</v>
      </c>
      <c r="I21">
        <v>278</v>
      </c>
      <c r="J21">
        <v>245</v>
      </c>
      <c r="K21">
        <f t="shared" si="0"/>
        <v>843</v>
      </c>
      <c r="L21" s="1" t="str">
        <f t="shared" si="2"/>
        <v>Promot.akt.</v>
      </c>
      <c r="M21" s="12">
        <f t="shared" si="3"/>
        <v>281</v>
      </c>
    </row>
    <row r="22" spans="1:13" x14ac:dyDescent="0.25">
      <c r="A22" s="14" t="s">
        <v>78</v>
      </c>
      <c r="B22" t="s">
        <v>48</v>
      </c>
      <c r="C22" t="s">
        <v>41</v>
      </c>
      <c r="D22" t="s">
        <v>46</v>
      </c>
      <c r="E22" t="s">
        <v>43</v>
      </c>
      <c r="G22" t="str">
        <f t="shared" si="1"/>
        <v>Nema konk.</v>
      </c>
      <c r="H22">
        <v>554</v>
      </c>
      <c r="I22">
        <v>421</v>
      </c>
      <c r="J22">
        <v>220</v>
      </c>
      <c r="K22">
        <f t="shared" si="0"/>
        <v>1195</v>
      </c>
      <c r="L22" s="1" t="str">
        <f t="shared" si="2"/>
        <v>Zad.</v>
      </c>
      <c r="M22" s="12">
        <f t="shared" si="3"/>
        <v>398.33333333333331</v>
      </c>
    </row>
    <row r="23" spans="1:13" x14ac:dyDescent="0.25">
      <c r="A23" s="14" t="s">
        <v>79</v>
      </c>
      <c r="B23" t="s">
        <v>50</v>
      </c>
      <c r="C23" t="s">
        <v>41</v>
      </c>
      <c r="D23" t="s">
        <v>51</v>
      </c>
      <c r="E23" t="s">
        <v>43</v>
      </c>
      <c r="G23" t="str">
        <f t="shared" si="1"/>
        <v>Nema konk.</v>
      </c>
      <c r="H23">
        <v>678</v>
      </c>
      <c r="I23">
        <v>432</v>
      </c>
      <c r="J23">
        <v>789</v>
      </c>
      <c r="K23">
        <f t="shared" si="0"/>
        <v>1899</v>
      </c>
      <c r="L23" s="1" t="str">
        <f t="shared" si="2"/>
        <v>Zad.</v>
      </c>
      <c r="M23" s="12">
        <f t="shared" si="3"/>
        <v>633</v>
      </c>
    </row>
    <row r="24" spans="1:13" x14ac:dyDescent="0.25">
      <c r="A24" s="14" t="s">
        <v>80</v>
      </c>
      <c r="B24" t="s">
        <v>8</v>
      </c>
      <c r="C24" t="s">
        <v>49</v>
      </c>
      <c r="D24" t="s">
        <v>42</v>
      </c>
      <c r="E24" t="s">
        <v>43</v>
      </c>
      <c r="F24" s="1">
        <v>4</v>
      </c>
      <c r="G24" t="str">
        <f t="shared" si="1"/>
        <v>Da</v>
      </c>
      <c r="H24">
        <v>675</v>
      </c>
      <c r="I24">
        <v>544</v>
      </c>
      <c r="J24">
        <v>685</v>
      </c>
      <c r="K24">
        <f t="shared" si="0"/>
        <v>1904</v>
      </c>
      <c r="L24" s="1" t="str">
        <f t="shared" si="2"/>
        <v>Zad.</v>
      </c>
      <c r="M24" s="12">
        <f t="shared" si="3"/>
        <v>634.66666666666663</v>
      </c>
    </row>
    <row r="27" spans="1:13" ht="26.25" customHeight="1" x14ac:dyDescent="0.35">
      <c r="A27" s="34" t="s">
        <v>54</v>
      </c>
      <c r="B27" s="13"/>
      <c r="F27"/>
      <c r="L27"/>
    </row>
    <row r="28" spans="1:13" ht="27.75" customHeight="1" x14ac:dyDescent="0.35">
      <c r="A28" s="34" t="s">
        <v>58</v>
      </c>
      <c r="B28" s="13"/>
      <c r="F28"/>
      <c r="L28"/>
    </row>
    <row r="29" spans="1:13" ht="23.25" x14ac:dyDescent="0.35">
      <c r="A29" s="35">
        <v>1</v>
      </c>
      <c r="B29" s="36" t="s">
        <v>55</v>
      </c>
      <c r="F29"/>
      <c r="L29"/>
    </row>
    <row r="30" spans="1:13" ht="30" customHeight="1" x14ac:dyDescent="0.35">
      <c r="A30" s="35">
        <v>2</v>
      </c>
      <c r="B30" s="36" t="s">
        <v>59</v>
      </c>
      <c r="F30"/>
      <c r="L30"/>
    </row>
    <row r="31" spans="1:13" ht="23.25" x14ac:dyDescent="0.35">
      <c r="A31" s="35">
        <v>3</v>
      </c>
      <c r="B31" s="36" t="s">
        <v>60</v>
      </c>
      <c r="F31"/>
      <c r="L31"/>
    </row>
    <row r="32" spans="1:13" ht="21.75" customHeight="1" x14ac:dyDescent="0.35">
      <c r="A32" s="35">
        <v>4</v>
      </c>
      <c r="B32" s="36" t="s">
        <v>56</v>
      </c>
      <c r="F32"/>
      <c r="L32"/>
    </row>
    <row r="33" spans="1:12" ht="23.25" x14ac:dyDescent="0.35">
      <c r="A33" s="35">
        <v>5</v>
      </c>
      <c r="B33" s="36" t="s">
        <v>117</v>
      </c>
      <c r="F33"/>
      <c r="L33"/>
    </row>
    <row r="34" spans="1:12" ht="30" customHeight="1" x14ac:dyDescent="0.35">
      <c r="A34" s="35">
        <v>6</v>
      </c>
      <c r="B34" s="36" t="s">
        <v>57</v>
      </c>
      <c r="F34"/>
      <c r="L34"/>
    </row>
    <row r="35" spans="1:12" ht="23.25" x14ac:dyDescent="0.35">
      <c r="A35" s="35">
        <v>7</v>
      </c>
      <c r="B35" s="36" t="s">
        <v>83</v>
      </c>
      <c r="F35"/>
      <c r="L35"/>
    </row>
    <row r="36" spans="1:12" ht="15" customHeight="1" x14ac:dyDescent="0.25">
      <c r="F36"/>
      <c r="L36"/>
    </row>
    <row r="37" spans="1:12" x14ac:dyDescent="0.25">
      <c r="F37"/>
      <c r="L37"/>
    </row>
    <row r="38" spans="1:12" ht="15" customHeight="1" x14ac:dyDescent="0.25">
      <c r="F38"/>
      <c r="L38"/>
    </row>
    <row r="39" spans="1:12" x14ac:dyDescent="0.25">
      <c r="F39"/>
      <c r="L39"/>
    </row>
    <row r="40" spans="1:12" ht="15" customHeight="1" x14ac:dyDescent="0.25">
      <c r="F40"/>
      <c r="L40"/>
    </row>
    <row r="41" spans="1:12" ht="30" customHeight="1" x14ac:dyDescent="0.25">
      <c r="A41" s="3"/>
      <c r="B41" s="4"/>
      <c r="C41" s="4"/>
      <c r="F41"/>
      <c r="L41"/>
    </row>
    <row r="42" spans="1:12" x14ac:dyDescent="0.25">
      <c r="A42" s="3"/>
      <c r="B42" s="4"/>
      <c r="C42" s="4"/>
      <c r="F42"/>
      <c r="L42"/>
    </row>
    <row r="43" spans="1:12" x14ac:dyDescent="0.25">
      <c r="A43" s="3"/>
      <c r="B43" s="4"/>
      <c r="C43" s="4"/>
      <c r="F43"/>
      <c r="L43"/>
    </row>
    <row r="44" spans="1:12" x14ac:dyDescent="0.25">
      <c r="F44"/>
      <c r="L44"/>
    </row>
    <row r="45" spans="1:12" x14ac:dyDescent="0.25">
      <c r="F45"/>
      <c r="L45"/>
    </row>
    <row r="46" spans="1:12" x14ac:dyDescent="0.25">
      <c r="F46"/>
      <c r="L46"/>
    </row>
    <row r="47" spans="1:12" x14ac:dyDescent="0.25">
      <c r="F47"/>
      <c r="L47"/>
    </row>
    <row r="48" spans="1:12" x14ac:dyDescent="0.25">
      <c r="F48"/>
      <c r="L48"/>
    </row>
    <row r="49" spans="6:12" x14ac:dyDescent="0.25">
      <c r="F49"/>
      <c r="L49"/>
    </row>
    <row r="50" spans="6:12" ht="15" customHeight="1" x14ac:dyDescent="0.25">
      <c r="F50"/>
      <c r="L50"/>
    </row>
    <row r="51" spans="6:12" x14ac:dyDescent="0.25">
      <c r="F51"/>
      <c r="L51"/>
    </row>
    <row r="52" spans="6:12" x14ac:dyDescent="0.25">
      <c r="F52"/>
      <c r="L52"/>
    </row>
    <row r="53" spans="6:12" x14ac:dyDescent="0.25">
      <c r="F53"/>
      <c r="L53"/>
    </row>
    <row r="54" spans="6:12" x14ac:dyDescent="0.25">
      <c r="F54"/>
      <c r="L54"/>
    </row>
    <row r="55" spans="6:12" x14ac:dyDescent="0.25">
      <c r="F55"/>
      <c r="L55"/>
    </row>
    <row r="56" spans="6:12" ht="29.25" customHeight="1" x14ac:dyDescent="0.25">
      <c r="F56"/>
      <c r="L56"/>
    </row>
    <row r="57" spans="6:12" x14ac:dyDescent="0.25">
      <c r="F57"/>
      <c r="L57"/>
    </row>
    <row r="58" spans="6:12" ht="43.5" customHeight="1" x14ac:dyDescent="0.25">
      <c r="F58"/>
      <c r="L58"/>
    </row>
    <row r="59" spans="6:12" x14ac:dyDescent="0.25">
      <c r="F59"/>
      <c r="L59"/>
    </row>
    <row r="60" spans="6:12" x14ac:dyDescent="0.25">
      <c r="F60"/>
      <c r="L60"/>
    </row>
    <row r="61" spans="6:12" x14ac:dyDescent="0.25">
      <c r="F61"/>
      <c r="L61"/>
    </row>
    <row r="62" spans="6:12" x14ac:dyDescent="0.25">
      <c r="F62"/>
      <c r="L62"/>
    </row>
    <row r="63" spans="6:12" x14ac:dyDescent="0.25">
      <c r="F63"/>
      <c r="L63"/>
    </row>
    <row r="64" spans="6:12" x14ac:dyDescent="0.25">
      <c r="F64"/>
      <c r="L64"/>
    </row>
    <row r="65" spans="6:12" ht="30.75" customHeight="1" x14ac:dyDescent="0.25">
      <c r="F65"/>
      <c r="L65"/>
    </row>
    <row r="66" spans="6:12" x14ac:dyDescent="0.25">
      <c r="F66"/>
      <c r="L66"/>
    </row>
    <row r="67" spans="6:12" ht="15" customHeight="1" x14ac:dyDescent="0.25">
      <c r="F67"/>
      <c r="L67"/>
    </row>
    <row r="68" spans="6:12" x14ac:dyDescent="0.25">
      <c r="F68"/>
      <c r="L68"/>
    </row>
    <row r="69" spans="6:12" ht="15" customHeight="1" x14ac:dyDescent="0.25">
      <c r="F69"/>
      <c r="L69"/>
    </row>
    <row r="70" spans="6:12" x14ac:dyDescent="0.25">
      <c r="F70"/>
      <c r="L70"/>
    </row>
    <row r="71" spans="6:12" ht="45.75" customHeight="1" x14ac:dyDescent="0.25">
      <c r="F71"/>
      <c r="L71"/>
    </row>
    <row r="72" spans="6:12" x14ac:dyDescent="0.25">
      <c r="F72"/>
      <c r="L72"/>
    </row>
    <row r="73" spans="6:12" ht="15" customHeight="1" x14ac:dyDescent="0.25">
      <c r="F73"/>
      <c r="L73"/>
    </row>
    <row r="74" spans="6:12" x14ac:dyDescent="0.25">
      <c r="F74"/>
      <c r="L74"/>
    </row>
    <row r="75" spans="6:12" x14ac:dyDescent="0.25">
      <c r="F75"/>
      <c r="L75"/>
    </row>
    <row r="76" spans="6:12" ht="15" customHeight="1" x14ac:dyDescent="0.25">
      <c r="F76"/>
      <c r="L76"/>
    </row>
    <row r="77" spans="6:12" x14ac:dyDescent="0.25">
      <c r="F77"/>
      <c r="L77"/>
    </row>
    <row r="78" spans="6:12" x14ac:dyDescent="0.25">
      <c r="F78"/>
      <c r="L78"/>
    </row>
    <row r="79" spans="6:12" x14ac:dyDescent="0.25">
      <c r="F79"/>
      <c r="L79"/>
    </row>
    <row r="80" spans="6:12" x14ac:dyDescent="0.25">
      <c r="F80"/>
      <c r="L80"/>
    </row>
    <row r="81" spans="6:12" x14ac:dyDescent="0.25">
      <c r="F81"/>
      <c r="L81"/>
    </row>
    <row r="82" spans="6:12" x14ac:dyDescent="0.25">
      <c r="F82"/>
      <c r="L82"/>
    </row>
    <row r="83" spans="6:12" x14ac:dyDescent="0.25">
      <c r="F83"/>
      <c r="L83"/>
    </row>
    <row r="84" spans="6:12" x14ac:dyDescent="0.25">
      <c r="F84"/>
      <c r="L84"/>
    </row>
  </sheetData>
  <autoFilter ref="A3:M24"/>
  <mergeCells count="1">
    <mergeCell ref="H2:J2"/>
  </mergeCells>
  <conditionalFormatting sqref="K4:K24">
    <cfRule type="cellIs" dxfId="0" priority="1" operator="lessThan">
      <formula>550</formula>
    </cfRule>
  </conditionalFormatting>
  <pageMargins left="0.7" right="0.7" top="0.75" bottom="0.75" header="0.3" footer="0.3"/>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E110"/>
  <sheetViews>
    <sheetView zoomScale="80" zoomScaleNormal="80" workbookViewId="0">
      <selection activeCell="AM20" sqref="AM20"/>
    </sheetView>
  </sheetViews>
  <sheetFormatPr defaultRowHeight="15" x14ac:dyDescent="0.25"/>
  <cols>
    <col min="1" max="5" width="7" customWidth="1"/>
    <col min="6" max="22" width="5" customWidth="1"/>
    <col min="23" max="23" width="14.5703125" customWidth="1"/>
    <col min="24" max="26" width="4" customWidth="1"/>
    <col min="27" max="43" width="5" customWidth="1"/>
    <col min="44" max="44" width="11.85546875" customWidth="1"/>
    <col min="45" max="47" width="4" customWidth="1"/>
    <col min="48" max="64" width="5" customWidth="1"/>
    <col min="65" max="65" width="18.42578125" customWidth="1"/>
    <col min="66" max="66" width="19.5703125" bestFit="1" customWidth="1"/>
    <col min="67" max="67" width="16.85546875" bestFit="1" customWidth="1"/>
  </cols>
  <sheetData>
    <row r="26" spans="1:5" x14ac:dyDescent="0.25">
      <c r="A26" s="3"/>
      <c r="B26" s="4"/>
      <c r="C26" s="4"/>
      <c r="D26" s="4"/>
      <c r="E26" s="4"/>
    </row>
    <row r="27" spans="1:5" x14ac:dyDescent="0.25">
      <c r="A27" s="3"/>
      <c r="B27" s="4"/>
      <c r="C27" s="4"/>
      <c r="D27" s="4"/>
      <c r="E27" s="4"/>
    </row>
    <row r="28" spans="1:5" x14ac:dyDescent="0.25">
      <c r="A28" s="3"/>
      <c r="B28" s="4"/>
      <c r="C28" s="4"/>
      <c r="D28" s="4"/>
      <c r="E28" s="4"/>
    </row>
    <row r="29" spans="1:5" x14ac:dyDescent="0.25">
      <c r="A29" s="3"/>
      <c r="B29" s="4"/>
      <c r="C29" s="4"/>
      <c r="D29" s="4"/>
      <c r="E29" s="4"/>
    </row>
    <row r="30" spans="1:5" x14ac:dyDescent="0.25">
      <c r="A30" s="3"/>
      <c r="B30" s="4"/>
      <c r="C30" s="4"/>
      <c r="D30" s="4"/>
      <c r="E30" s="4"/>
    </row>
    <row r="42" spans="1:5" x14ac:dyDescent="0.25">
      <c r="A42" s="3"/>
      <c r="B42" s="4"/>
      <c r="C42" s="4"/>
      <c r="D42" s="4"/>
      <c r="E42" s="4"/>
    </row>
    <row r="43" spans="1:5" x14ac:dyDescent="0.25">
      <c r="A43" s="3"/>
      <c r="B43" s="4"/>
      <c r="C43" s="4"/>
      <c r="D43" s="4"/>
      <c r="E43" s="4"/>
    </row>
    <row r="44" spans="1:5" x14ac:dyDescent="0.25">
      <c r="A44" s="3"/>
      <c r="B44" s="4"/>
      <c r="C44" s="4"/>
      <c r="D44" s="4"/>
      <c r="E44" s="4"/>
    </row>
    <row r="45" spans="1:5" x14ac:dyDescent="0.25">
      <c r="A45" s="3"/>
      <c r="B45" s="4"/>
      <c r="C45" s="4"/>
      <c r="D45" s="4"/>
      <c r="E45" s="4"/>
    </row>
    <row r="56" spans="1:4" x14ac:dyDescent="0.25">
      <c r="A56" s="3"/>
      <c r="B56" s="4"/>
      <c r="C56" s="4"/>
      <c r="D56" s="4"/>
    </row>
    <row r="57" spans="1:4" x14ac:dyDescent="0.25">
      <c r="A57" s="3"/>
      <c r="B57" s="4"/>
      <c r="C57" s="4"/>
      <c r="D57" s="4"/>
    </row>
    <row r="58" spans="1:4" x14ac:dyDescent="0.25">
      <c r="A58" s="3"/>
      <c r="B58" s="4"/>
      <c r="C58" s="4"/>
      <c r="D58" s="4"/>
    </row>
    <row r="59" spans="1:4" x14ac:dyDescent="0.25">
      <c r="A59" s="3"/>
      <c r="B59" s="4"/>
      <c r="C59" s="4"/>
      <c r="D59" s="4"/>
    </row>
    <row r="71" spans="1:2" x14ac:dyDescent="0.25">
      <c r="A71" s="3"/>
      <c r="B71" s="4"/>
    </row>
    <row r="72" spans="1:2" x14ac:dyDescent="0.25">
      <c r="A72" s="3"/>
      <c r="B72" s="4"/>
    </row>
    <row r="73" spans="1:2" x14ac:dyDescent="0.25">
      <c r="A73" s="3"/>
      <c r="B73" s="4"/>
    </row>
    <row r="74" spans="1:2" x14ac:dyDescent="0.25">
      <c r="A74" s="3"/>
      <c r="B74" s="4"/>
    </row>
    <row r="75" spans="1:2" x14ac:dyDescent="0.25">
      <c r="A75" s="3"/>
      <c r="B75" s="4"/>
    </row>
    <row r="76" spans="1:2" x14ac:dyDescent="0.25">
      <c r="A76" s="3"/>
      <c r="B76" s="4"/>
    </row>
    <row r="77" spans="1:2" x14ac:dyDescent="0.25">
      <c r="A77" s="3"/>
      <c r="B77" s="4"/>
    </row>
    <row r="78" spans="1:2" x14ac:dyDescent="0.25">
      <c r="A78" s="3"/>
      <c r="B78" s="4"/>
    </row>
    <row r="88" spans="1:4" x14ac:dyDescent="0.25">
      <c r="A88" s="3"/>
      <c r="B88" s="4"/>
      <c r="C88" s="4"/>
      <c r="D88" s="4"/>
    </row>
    <row r="89" spans="1:4" x14ac:dyDescent="0.25">
      <c r="A89" s="3"/>
      <c r="B89" s="4"/>
      <c r="C89" s="4"/>
      <c r="D89" s="4"/>
    </row>
    <row r="90" spans="1:4" x14ac:dyDescent="0.25">
      <c r="A90" s="3"/>
      <c r="B90" s="4"/>
      <c r="C90" s="4"/>
      <c r="D90" s="4"/>
    </row>
    <row r="91" spans="1:4" x14ac:dyDescent="0.25">
      <c r="A91" s="3"/>
      <c r="B91" s="4"/>
      <c r="C91" s="4"/>
      <c r="D91" s="4"/>
    </row>
    <row r="92" spans="1:4" x14ac:dyDescent="0.25">
      <c r="A92" s="3"/>
      <c r="B92" s="4"/>
      <c r="C92" s="4"/>
      <c r="D92" s="4"/>
    </row>
    <row r="103" spans="1:4" x14ac:dyDescent="0.25">
      <c r="A103" s="3"/>
      <c r="B103" s="4"/>
      <c r="C103" s="4"/>
      <c r="D103" s="4"/>
    </row>
    <row r="104" spans="1:4" x14ac:dyDescent="0.25">
      <c r="A104" s="3"/>
      <c r="B104" s="4"/>
      <c r="C104" s="4"/>
      <c r="D104" s="4"/>
    </row>
    <row r="105" spans="1:4" x14ac:dyDescent="0.25">
      <c r="A105" s="3"/>
      <c r="B105" s="4"/>
      <c r="C105" s="4"/>
      <c r="D105" s="4"/>
    </row>
    <row r="106" spans="1:4" x14ac:dyDescent="0.25">
      <c r="A106" s="3"/>
      <c r="B106" s="4"/>
      <c r="C106" s="4"/>
      <c r="D106" s="4"/>
    </row>
    <row r="107" spans="1:4" x14ac:dyDescent="0.25">
      <c r="A107" s="3"/>
      <c r="B107" s="4"/>
      <c r="C107" s="4"/>
      <c r="D107" s="4"/>
    </row>
    <row r="108" spans="1:4" x14ac:dyDescent="0.25">
      <c r="A108" s="3"/>
      <c r="B108" s="4"/>
      <c r="C108" s="4"/>
      <c r="D108" s="4"/>
    </row>
    <row r="109" spans="1:4" x14ac:dyDescent="0.25">
      <c r="A109" s="3"/>
      <c r="B109" s="4"/>
      <c r="C109" s="4"/>
      <c r="D109" s="4"/>
    </row>
    <row r="110" spans="1:4" x14ac:dyDescent="0.25">
      <c r="A110" s="3"/>
      <c r="B110" s="4"/>
      <c r="C110" s="4"/>
      <c r="D110" s="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M14"/>
  <sheetViews>
    <sheetView workbookViewId="0">
      <selection activeCell="G19" sqref="G19"/>
    </sheetView>
  </sheetViews>
  <sheetFormatPr defaultRowHeight="15" x14ac:dyDescent="0.25"/>
  <cols>
    <col min="10" max="10" width="14.7109375" customWidth="1"/>
  </cols>
  <sheetData>
    <row r="4" spans="9:13" ht="45" x14ac:dyDescent="0.25">
      <c r="I4" t="s">
        <v>86</v>
      </c>
      <c r="J4" s="2" t="s">
        <v>87</v>
      </c>
      <c r="K4" s="2" t="s">
        <v>88</v>
      </c>
      <c r="L4" s="2" t="s">
        <v>89</v>
      </c>
      <c r="M4" s="2"/>
    </row>
    <row r="5" spans="9:13" x14ac:dyDescent="0.25">
      <c r="I5" t="s">
        <v>23</v>
      </c>
      <c r="J5" s="23"/>
      <c r="K5" s="23"/>
      <c r="L5" s="23"/>
    </row>
    <row r="6" spans="9:13" x14ac:dyDescent="0.25">
      <c r="I6" t="s">
        <v>9</v>
      </c>
      <c r="J6" s="23"/>
      <c r="K6" s="23"/>
      <c r="L6" s="23"/>
    </row>
    <row r="7" spans="9:13" x14ac:dyDescent="0.25">
      <c r="I7" t="s">
        <v>51</v>
      </c>
      <c r="J7" s="23"/>
      <c r="K7" s="23"/>
      <c r="L7" s="23"/>
    </row>
    <row r="8" spans="9:13" x14ac:dyDescent="0.25">
      <c r="I8" t="s">
        <v>90</v>
      </c>
      <c r="J8" s="23"/>
      <c r="K8" s="23"/>
      <c r="L8" s="23"/>
    </row>
    <row r="9" spans="9:13" x14ac:dyDescent="0.25">
      <c r="I9" t="s">
        <v>91</v>
      </c>
      <c r="J9" s="23"/>
      <c r="K9" s="23"/>
      <c r="L9" s="23"/>
    </row>
    <row r="10" spans="9:13" x14ac:dyDescent="0.25">
      <c r="I10" t="s">
        <v>92</v>
      </c>
      <c r="J10" s="23"/>
      <c r="K10" s="23"/>
      <c r="L10" s="23"/>
    </row>
    <row r="11" spans="9:13" x14ac:dyDescent="0.25">
      <c r="I11" t="s">
        <v>93</v>
      </c>
      <c r="J11" s="23"/>
      <c r="K11" s="23"/>
      <c r="L11" s="23"/>
    </row>
    <row r="12" spans="9:13" x14ac:dyDescent="0.25">
      <c r="I12" t="s">
        <v>94</v>
      </c>
      <c r="J12" s="23"/>
      <c r="K12" s="23"/>
      <c r="L12" s="23"/>
    </row>
    <row r="13" spans="9:13" x14ac:dyDescent="0.25">
      <c r="I13" t="s">
        <v>95</v>
      </c>
      <c r="J13" s="23"/>
      <c r="K13" s="23"/>
      <c r="L13" s="23"/>
    </row>
    <row r="14" spans="9:13" x14ac:dyDescent="0.25">
      <c r="I14" t="s">
        <v>96</v>
      </c>
      <c r="J14" s="23"/>
      <c r="K14" s="23"/>
      <c r="L14" s="2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workbookViewId="0">
      <selection activeCell="A2" sqref="A2"/>
    </sheetView>
  </sheetViews>
  <sheetFormatPr defaultRowHeight="15" x14ac:dyDescent="0.25"/>
  <cols>
    <col min="2" max="2" width="13.140625" customWidth="1"/>
    <col min="3" max="3" width="20" customWidth="1"/>
    <col min="4" max="7" width="11.7109375" customWidth="1"/>
    <col min="8" max="8" width="11.28515625" customWidth="1"/>
  </cols>
  <sheetData>
    <row r="1" spans="2:8" ht="15.75" thickBot="1" x14ac:dyDescent="0.3"/>
    <row r="2" spans="2:8" ht="16.5" thickBot="1" x14ac:dyDescent="0.3">
      <c r="B2" s="40" t="s">
        <v>97</v>
      </c>
      <c r="C2" s="41"/>
      <c r="D2" s="24">
        <v>0.08</v>
      </c>
      <c r="E2" s="25"/>
      <c r="F2" s="25"/>
      <c r="G2" s="25"/>
      <c r="H2" s="25"/>
    </row>
    <row r="3" spans="2:8" ht="32.25" thickBot="1" x14ac:dyDescent="0.3">
      <c r="B3" s="26" t="s">
        <v>4</v>
      </c>
      <c r="C3" s="27" t="s">
        <v>98</v>
      </c>
      <c r="D3" s="27" t="s">
        <v>99</v>
      </c>
      <c r="E3" s="27" t="s">
        <v>100</v>
      </c>
      <c r="F3" s="27" t="s">
        <v>101</v>
      </c>
      <c r="G3" s="27" t="s">
        <v>102</v>
      </c>
      <c r="H3" s="27" t="s">
        <v>103</v>
      </c>
    </row>
    <row r="4" spans="2:8" ht="21" customHeight="1" thickBot="1" x14ac:dyDescent="0.3">
      <c r="B4" s="28" t="s">
        <v>8</v>
      </c>
      <c r="C4" s="29" t="s">
        <v>104</v>
      </c>
      <c r="D4" s="30">
        <v>2100</v>
      </c>
      <c r="E4" s="31">
        <v>130</v>
      </c>
      <c r="F4" s="32"/>
      <c r="G4" s="32"/>
      <c r="H4" s="33"/>
    </row>
    <row r="5" spans="2:8" ht="16.5" thickBot="1" x14ac:dyDescent="0.3">
      <c r="B5" s="28" t="s">
        <v>48</v>
      </c>
      <c r="C5" s="29" t="s">
        <v>105</v>
      </c>
      <c r="D5" s="30">
        <v>1950</v>
      </c>
      <c r="E5" s="31">
        <v>66</v>
      </c>
      <c r="F5" s="32"/>
      <c r="G5" s="32"/>
      <c r="H5" s="33"/>
    </row>
    <row r="6" spans="2:8" ht="16.5" thickBot="1" x14ac:dyDescent="0.3">
      <c r="B6" s="28" t="s">
        <v>16</v>
      </c>
      <c r="C6" s="29" t="s">
        <v>105</v>
      </c>
      <c r="D6" s="30">
        <v>1750</v>
      </c>
      <c r="E6" s="31">
        <v>81</v>
      </c>
      <c r="F6" s="32"/>
      <c r="G6" s="32"/>
      <c r="H6" s="33"/>
    </row>
    <row r="7" spans="2:8" ht="16.5" thickBot="1" x14ac:dyDescent="0.3">
      <c r="B7" s="28" t="s">
        <v>106</v>
      </c>
      <c r="C7" s="29" t="s">
        <v>104</v>
      </c>
      <c r="D7" s="30">
        <v>1500</v>
      </c>
      <c r="E7" s="31">
        <v>92</v>
      </c>
      <c r="F7" s="32"/>
      <c r="G7" s="32"/>
      <c r="H7" s="33"/>
    </row>
    <row r="8" spans="2:8" ht="16.5" thickBot="1" x14ac:dyDescent="0.3">
      <c r="B8" s="42" t="s">
        <v>107</v>
      </c>
      <c r="C8" s="43"/>
      <c r="D8" s="43"/>
      <c r="E8" s="44"/>
      <c r="F8" s="32"/>
      <c r="G8" s="32"/>
    </row>
    <row r="9" spans="2:8" ht="16.5" thickBot="1" x14ac:dyDescent="0.3">
      <c r="B9" s="45" t="s">
        <v>108</v>
      </c>
      <c r="C9" s="46"/>
      <c r="D9" s="46"/>
      <c r="E9" s="47"/>
      <c r="F9" s="32"/>
      <c r="G9" s="32"/>
    </row>
    <row r="11" spans="2:8" ht="20.25" customHeight="1" x14ac:dyDescent="0.25">
      <c r="B11" s="39" t="s">
        <v>109</v>
      </c>
      <c r="C11" s="39"/>
      <c r="D11" s="39"/>
      <c r="E11" s="39"/>
      <c r="F11" s="39"/>
      <c r="G11" s="39"/>
      <c r="H11" s="39"/>
    </row>
    <row r="12" spans="2:8" ht="15.75" x14ac:dyDescent="0.25">
      <c r="B12" s="39" t="s">
        <v>110</v>
      </c>
      <c r="C12" s="39"/>
      <c r="D12" s="39"/>
      <c r="E12" s="39"/>
      <c r="F12" s="39"/>
      <c r="G12" s="39"/>
      <c r="H12" s="39"/>
    </row>
    <row r="13" spans="2:8" ht="18.75" customHeight="1" x14ac:dyDescent="0.25">
      <c r="B13" s="39" t="s">
        <v>111</v>
      </c>
      <c r="C13" s="39"/>
      <c r="D13" s="39"/>
      <c r="E13" s="39"/>
      <c r="F13" s="39"/>
      <c r="G13" s="39"/>
      <c r="H13" s="39"/>
    </row>
    <row r="14" spans="2:8" ht="20.25" customHeight="1" x14ac:dyDescent="0.25">
      <c r="B14" s="39" t="s">
        <v>112</v>
      </c>
      <c r="C14" s="39"/>
      <c r="D14" s="39"/>
      <c r="E14" s="39"/>
      <c r="F14" s="39"/>
      <c r="G14" s="39"/>
      <c r="H14" s="39"/>
    </row>
    <row r="15" spans="2:8" ht="50.25" customHeight="1" x14ac:dyDescent="0.25">
      <c r="B15" s="39" t="s">
        <v>113</v>
      </c>
      <c r="C15" s="39"/>
      <c r="D15" s="39"/>
      <c r="E15" s="39"/>
      <c r="F15" s="39"/>
      <c r="G15" s="39"/>
      <c r="H15" s="39"/>
    </row>
    <row r="16" spans="2:8" ht="15.75" x14ac:dyDescent="0.25">
      <c r="B16" s="39" t="s">
        <v>114</v>
      </c>
      <c r="C16" s="39"/>
      <c r="D16" s="39"/>
      <c r="E16" s="39"/>
      <c r="F16" s="39"/>
      <c r="G16" s="39"/>
      <c r="H16" s="39"/>
    </row>
    <row r="17" spans="2:8" ht="15.75" x14ac:dyDescent="0.25">
      <c r="B17" s="39" t="s">
        <v>115</v>
      </c>
      <c r="C17" s="39"/>
      <c r="D17" s="39"/>
      <c r="E17" s="39"/>
      <c r="F17" s="39"/>
      <c r="G17" s="39"/>
      <c r="H17" s="39"/>
    </row>
    <row r="18" spans="2:8" ht="61.5" customHeight="1" x14ac:dyDescent="0.25">
      <c r="B18" s="39" t="s">
        <v>116</v>
      </c>
      <c r="C18" s="39"/>
      <c r="D18" s="39"/>
      <c r="E18" s="39"/>
      <c r="F18" s="39"/>
      <c r="G18" s="39"/>
      <c r="H18" s="39"/>
    </row>
    <row r="19" spans="2:8" ht="15.75" x14ac:dyDescent="0.25">
      <c r="B19" s="39"/>
      <c r="C19" s="39"/>
      <c r="D19" s="39"/>
      <c r="E19" s="39"/>
      <c r="F19" s="39"/>
      <c r="G19" s="39"/>
      <c r="H19" s="39"/>
    </row>
    <row r="27" spans="2:8" x14ac:dyDescent="0.25">
      <c r="B27" s="3"/>
      <c r="C27" s="4"/>
    </row>
    <row r="28" spans="2:8" x14ac:dyDescent="0.25">
      <c r="B28" s="3"/>
      <c r="C28" s="4"/>
    </row>
    <row r="29" spans="2:8" x14ac:dyDescent="0.25">
      <c r="B29" s="3"/>
      <c r="C29" s="4"/>
    </row>
  </sheetData>
  <mergeCells count="12">
    <mergeCell ref="B19:H19"/>
    <mergeCell ref="B2:C2"/>
    <mergeCell ref="B8:E8"/>
    <mergeCell ref="B9:E9"/>
    <mergeCell ref="B11:H11"/>
    <mergeCell ref="B12:H12"/>
    <mergeCell ref="B13:H13"/>
    <mergeCell ref="B14:H14"/>
    <mergeCell ref="B15:H15"/>
    <mergeCell ref="B16:H16"/>
    <mergeCell ref="B17:H17"/>
    <mergeCell ref="B18:H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Format as Table</vt:lpstr>
      <vt:lpstr>Podaci_za_pivot</vt:lpstr>
      <vt:lpstr>Pivot_grafikoni</vt:lpstr>
      <vt:lpstr>RANDBETWEEN</vt:lpstr>
      <vt:lpstr>Sim.T.</vt:lpstr>
      <vt:lpstr>Podaci_za_pivot!Komercijalisti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2015-03-29T17:10:43Z</dcterms:modified>
</cp:coreProperties>
</file>